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ttps://olatheschoolsorg-my.sharepoint.com/personal/mgflenthrope_olatheschools_org/Documents/World Language/KSDE/SEAL/SPreadsheet/"/>
    </mc:Choice>
  </mc:AlternateContent>
  <xr:revisionPtr revIDLastSave="163" documentId="8_{0D13F4D3-CE40-4046-A791-C0585F66E0C0}" xr6:coauthVersionLast="47" xr6:coauthVersionMax="47" xr10:uidLastSave="{1442A59E-7DE4-44CC-9590-54070D99E960}"/>
  <bookViews>
    <workbookView xWindow="-110" yWindow="-110" windowWidth="22780" windowHeight="14540" activeTab="1" xr2:uid="{00000000-000D-0000-FFFF-FFFF00000000}"/>
  </bookViews>
  <sheets>
    <sheet name="Notes and Instructions" sheetId="6" r:id="rId1"/>
    <sheet name="Eligibility Criteria" sheetId="3" r:id="rId2"/>
    <sheet name="Drop down lists" sheetId="4" state="hidden" r:id="rId3"/>
    <sheet name="How to add to the dropdown list" sheetId="5" state="hidden" r:id="rId4"/>
  </sheets>
  <definedNames>
    <definedName name="ValidatedTestOptions">'Drop down lists'!$F$1:$F$10</definedName>
    <definedName name="Validtest">'Drop down lists'!$F$1:$F$10</definedName>
    <definedName name="Worldlanguages">'Drop down lists'!$F$18:$F$48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8" i="3" l="1"/>
  <c r="G198" i="3"/>
  <c r="I198" i="3"/>
  <c r="M198" i="3"/>
  <c r="E199" i="3"/>
  <c r="G199" i="3"/>
  <c r="I199" i="3"/>
  <c r="M199" i="3"/>
  <c r="E200" i="3"/>
  <c r="G200" i="3"/>
  <c r="I200" i="3"/>
  <c r="M200" i="3"/>
  <c r="E201" i="3"/>
  <c r="G201" i="3"/>
  <c r="I201" i="3"/>
  <c r="M201" i="3"/>
  <c r="E202" i="3"/>
  <c r="G202" i="3"/>
  <c r="I202" i="3"/>
  <c r="M202" i="3"/>
  <c r="E203" i="3"/>
  <c r="G203" i="3"/>
  <c r="I203" i="3"/>
  <c r="M203" i="3"/>
  <c r="E204" i="3"/>
  <c r="G204" i="3"/>
  <c r="I204" i="3"/>
  <c r="M204" i="3"/>
  <c r="E205" i="3"/>
  <c r="G205" i="3"/>
  <c r="I205" i="3"/>
  <c r="M205" i="3"/>
  <c r="E206" i="3"/>
  <c r="G206" i="3"/>
  <c r="I206" i="3"/>
  <c r="M206" i="3"/>
  <c r="E207" i="3"/>
  <c r="G207" i="3"/>
  <c r="I207" i="3"/>
  <c r="M207" i="3"/>
  <c r="E208" i="3"/>
  <c r="G208" i="3"/>
  <c r="I208" i="3"/>
  <c r="M208" i="3"/>
  <c r="E209" i="3"/>
  <c r="G209" i="3"/>
  <c r="I209" i="3"/>
  <c r="M209" i="3"/>
  <c r="E210" i="3"/>
  <c r="G210" i="3"/>
  <c r="I210" i="3"/>
  <c r="M210" i="3"/>
  <c r="E211" i="3"/>
  <c r="G211" i="3"/>
  <c r="I211" i="3"/>
  <c r="M211" i="3"/>
  <c r="E212" i="3"/>
  <c r="G212" i="3"/>
  <c r="I212" i="3"/>
  <c r="M212" i="3"/>
  <c r="E213" i="3"/>
  <c r="G213" i="3"/>
  <c r="I213" i="3"/>
  <c r="M213" i="3"/>
  <c r="E214" i="3"/>
  <c r="G214" i="3"/>
  <c r="I214" i="3"/>
  <c r="M214" i="3"/>
  <c r="E215" i="3"/>
  <c r="G215" i="3"/>
  <c r="I215" i="3"/>
  <c r="M215" i="3"/>
  <c r="E216" i="3"/>
  <c r="G216" i="3"/>
  <c r="I216" i="3"/>
  <c r="M216" i="3"/>
  <c r="E217" i="3"/>
  <c r="G217" i="3"/>
  <c r="I217" i="3"/>
  <c r="M217" i="3"/>
  <c r="E218" i="3"/>
  <c r="G218" i="3"/>
  <c r="I218" i="3"/>
  <c r="M218" i="3"/>
  <c r="E219" i="3"/>
  <c r="G219" i="3"/>
  <c r="I219" i="3"/>
  <c r="M219" i="3"/>
  <c r="E220" i="3"/>
  <c r="G220" i="3"/>
  <c r="I220" i="3"/>
  <c r="M220" i="3"/>
  <c r="E221" i="3"/>
  <c r="G221" i="3"/>
  <c r="I221" i="3"/>
  <c r="M221" i="3"/>
  <c r="E222" i="3"/>
  <c r="G222" i="3"/>
  <c r="I222" i="3"/>
  <c r="M222" i="3"/>
  <c r="E223" i="3"/>
  <c r="G223" i="3"/>
  <c r="I223" i="3"/>
  <c r="M223" i="3"/>
  <c r="E224" i="3"/>
  <c r="G224" i="3"/>
  <c r="I224" i="3"/>
  <c r="M224" i="3"/>
  <c r="E225" i="3"/>
  <c r="G225" i="3"/>
  <c r="I225" i="3"/>
  <c r="M225" i="3"/>
  <c r="E226" i="3"/>
  <c r="G226" i="3"/>
  <c r="I226" i="3"/>
  <c r="M226" i="3"/>
  <c r="E227" i="3"/>
  <c r="G227" i="3"/>
  <c r="I227" i="3"/>
  <c r="M227" i="3"/>
  <c r="E228" i="3"/>
  <c r="G228" i="3"/>
  <c r="I228" i="3"/>
  <c r="M228" i="3"/>
  <c r="E229" i="3"/>
  <c r="G229" i="3"/>
  <c r="I229" i="3"/>
  <c r="M229" i="3"/>
  <c r="E230" i="3"/>
  <c r="G230" i="3"/>
  <c r="I230" i="3"/>
  <c r="M230" i="3"/>
  <c r="E231" i="3"/>
  <c r="G231" i="3"/>
  <c r="I231" i="3"/>
  <c r="M231" i="3"/>
  <c r="E232" i="3"/>
  <c r="G232" i="3"/>
  <c r="I232" i="3"/>
  <c r="M232" i="3"/>
  <c r="E233" i="3"/>
  <c r="G233" i="3"/>
  <c r="I233" i="3"/>
  <c r="M233" i="3"/>
  <c r="E234" i="3"/>
  <c r="G234" i="3"/>
  <c r="I234" i="3"/>
  <c r="M234" i="3"/>
  <c r="E235" i="3"/>
  <c r="G235" i="3"/>
  <c r="I235" i="3"/>
  <c r="M235" i="3"/>
  <c r="E236" i="3"/>
  <c r="G236" i="3"/>
  <c r="I236" i="3"/>
  <c r="M236" i="3"/>
  <c r="E237" i="3"/>
  <c r="G237" i="3"/>
  <c r="I237" i="3"/>
  <c r="M237" i="3"/>
  <c r="E238" i="3"/>
  <c r="G238" i="3"/>
  <c r="I238" i="3"/>
  <c r="M238" i="3"/>
  <c r="E239" i="3"/>
  <c r="G239" i="3"/>
  <c r="I239" i="3"/>
  <c r="M239" i="3"/>
  <c r="E240" i="3"/>
  <c r="G240" i="3"/>
  <c r="I240" i="3"/>
  <c r="M240" i="3"/>
  <c r="E241" i="3"/>
  <c r="G241" i="3"/>
  <c r="I241" i="3"/>
  <c r="M241" i="3"/>
  <c r="E242" i="3"/>
  <c r="G242" i="3"/>
  <c r="I242" i="3"/>
  <c r="M242" i="3"/>
  <c r="E243" i="3"/>
  <c r="G243" i="3"/>
  <c r="I243" i="3"/>
  <c r="M243" i="3"/>
  <c r="E244" i="3"/>
  <c r="G244" i="3"/>
  <c r="I244" i="3"/>
  <c r="M244" i="3"/>
  <c r="E245" i="3"/>
  <c r="G245" i="3"/>
  <c r="I245" i="3"/>
  <c r="M245" i="3"/>
  <c r="E246" i="3"/>
  <c r="G246" i="3"/>
  <c r="I246" i="3"/>
  <c r="M246" i="3"/>
  <c r="E247" i="3"/>
  <c r="G247" i="3"/>
  <c r="I247" i="3"/>
  <c r="M247" i="3"/>
  <c r="E248" i="3"/>
  <c r="G248" i="3"/>
  <c r="I248" i="3"/>
  <c r="M248" i="3"/>
  <c r="E249" i="3"/>
  <c r="G249" i="3"/>
  <c r="I249" i="3"/>
  <c r="M249" i="3"/>
  <c r="E250" i="3"/>
  <c r="G250" i="3"/>
  <c r="I250" i="3"/>
  <c r="M250" i="3"/>
  <c r="E251" i="3"/>
  <c r="G251" i="3"/>
  <c r="I251" i="3"/>
  <c r="M251" i="3"/>
  <c r="E252" i="3"/>
  <c r="G252" i="3"/>
  <c r="I252" i="3"/>
  <c r="M252" i="3"/>
  <c r="E253" i="3"/>
  <c r="G253" i="3"/>
  <c r="I253" i="3"/>
  <c r="M253" i="3"/>
  <c r="E254" i="3"/>
  <c r="G254" i="3"/>
  <c r="I254" i="3"/>
  <c r="M254" i="3"/>
  <c r="E255" i="3"/>
  <c r="G255" i="3"/>
  <c r="I255" i="3"/>
  <c r="M255" i="3"/>
  <c r="E256" i="3"/>
  <c r="G256" i="3"/>
  <c r="I256" i="3"/>
  <c r="M256" i="3"/>
  <c r="E257" i="3"/>
  <c r="G257" i="3"/>
  <c r="I257" i="3"/>
  <c r="M257" i="3"/>
  <c r="E258" i="3"/>
  <c r="G258" i="3"/>
  <c r="I258" i="3"/>
  <c r="M258" i="3"/>
  <c r="E259" i="3"/>
  <c r="G259" i="3"/>
  <c r="I259" i="3"/>
  <c r="M259" i="3"/>
  <c r="E260" i="3"/>
  <c r="G260" i="3"/>
  <c r="I260" i="3"/>
  <c r="M260" i="3"/>
  <c r="E261" i="3"/>
  <c r="G261" i="3"/>
  <c r="I261" i="3"/>
  <c r="M261" i="3"/>
  <c r="E262" i="3"/>
  <c r="G262" i="3"/>
  <c r="I262" i="3"/>
  <c r="M262" i="3"/>
  <c r="E263" i="3"/>
  <c r="G263" i="3"/>
  <c r="I263" i="3"/>
  <c r="M263" i="3"/>
  <c r="E264" i="3"/>
  <c r="G264" i="3"/>
  <c r="I264" i="3"/>
  <c r="M264" i="3"/>
  <c r="E265" i="3"/>
  <c r="G265" i="3"/>
  <c r="I265" i="3"/>
  <c r="M265" i="3"/>
  <c r="E266" i="3"/>
  <c r="G266" i="3"/>
  <c r="I266" i="3"/>
  <c r="M266" i="3"/>
  <c r="E267" i="3"/>
  <c r="G267" i="3"/>
  <c r="I267" i="3"/>
  <c r="M267" i="3"/>
  <c r="E268" i="3"/>
  <c r="G268" i="3"/>
  <c r="I268" i="3"/>
  <c r="M268" i="3"/>
  <c r="E269" i="3"/>
  <c r="G269" i="3"/>
  <c r="I269" i="3"/>
  <c r="M269" i="3"/>
  <c r="E270" i="3"/>
  <c r="G270" i="3"/>
  <c r="I270" i="3"/>
  <c r="M270" i="3"/>
  <c r="E271" i="3"/>
  <c r="G271" i="3"/>
  <c r="I271" i="3"/>
  <c r="M271" i="3"/>
  <c r="E272" i="3"/>
  <c r="G272" i="3"/>
  <c r="I272" i="3"/>
  <c r="M272" i="3"/>
  <c r="E273" i="3"/>
  <c r="G273" i="3"/>
  <c r="I273" i="3"/>
  <c r="M273" i="3"/>
  <c r="E274" i="3"/>
  <c r="G274" i="3"/>
  <c r="I274" i="3"/>
  <c r="M274" i="3"/>
  <c r="E275" i="3"/>
  <c r="G275" i="3"/>
  <c r="I275" i="3"/>
  <c r="M275" i="3"/>
  <c r="E276" i="3"/>
  <c r="G276" i="3"/>
  <c r="I276" i="3"/>
  <c r="M276" i="3"/>
  <c r="E277" i="3"/>
  <c r="G277" i="3"/>
  <c r="I277" i="3"/>
  <c r="M277" i="3"/>
  <c r="E278" i="3"/>
  <c r="G278" i="3"/>
  <c r="I278" i="3"/>
  <c r="M278" i="3"/>
  <c r="E279" i="3"/>
  <c r="G279" i="3"/>
  <c r="I279" i="3"/>
  <c r="M279" i="3"/>
  <c r="E280" i="3"/>
  <c r="G280" i="3"/>
  <c r="I280" i="3"/>
  <c r="M280" i="3"/>
  <c r="E281" i="3"/>
  <c r="G281" i="3"/>
  <c r="I281" i="3"/>
  <c r="M281" i="3"/>
  <c r="E282" i="3"/>
  <c r="G282" i="3"/>
  <c r="I282" i="3"/>
  <c r="M282" i="3"/>
  <c r="E283" i="3"/>
  <c r="G283" i="3"/>
  <c r="I283" i="3"/>
  <c r="M283" i="3"/>
  <c r="E284" i="3"/>
  <c r="G284" i="3"/>
  <c r="I284" i="3"/>
  <c r="M284" i="3"/>
  <c r="E285" i="3"/>
  <c r="G285" i="3"/>
  <c r="I285" i="3"/>
  <c r="M285" i="3"/>
  <c r="E286" i="3"/>
  <c r="G286" i="3"/>
  <c r="I286" i="3"/>
  <c r="M286" i="3"/>
  <c r="E287" i="3"/>
  <c r="G287" i="3"/>
  <c r="I287" i="3"/>
  <c r="M287" i="3"/>
  <c r="E288" i="3"/>
  <c r="G288" i="3"/>
  <c r="I288" i="3"/>
  <c r="M288" i="3"/>
  <c r="E289" i="3"/>
  <c r="G289" i="3"/>
  <c r="I289" i="3"/>
  <c r="M289" i="3"/>
  <c r="E290" i="3"/>
  <c r="G290" i="3"/>
  <c r="I290" i="3"/>
  <c r="M290" i="3"/>
  <c r="E291" i="3"/>
  <c r="G291" i="3"/>
  <c r="I291" i="3"/>
  <c r="M291" i="3"/>
  <c r="E292" i="3"/>
  <c r="G292" i="3"/>
  <c r="I292" i="3"/>
  <c r="M292" i="3"/>
  <c r="E293" i="3"/>
  <c r="G293" i="3"/>
  <c r="I293" i="3"/>
  <c r="M293" i="3"/>
  <c r="E294" i="3"/>
  <c r="G294" i="3"/>
  <c r="I294" i="3"/>
  <c r="M294" i="3"/>
  <c r="E295" i="3"/>
  <c r="G295" i="3"/>
  <c r="I295" i="3"/>
  <c r="M295" i="3"/>
  <c r="E296" i="3"/>
  <c r="G296" i="3"/>
  <c r="I296" i="3"/>
  <c r="M296" i="3"/>
  <c r="J4" i="3" l="1"/>
  <c r="J5" i="3"/>
  <c r="J6"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E3" i="3"/>
  <c r="T3" i="3" s="1"/>
  <c r="E4" i="3"/>
  <c r="T4" i="3" s="1"/>
  <c r="E5" i="3"/>
  <c r="T5" i="3" s="1"/>
  <c r="E6" i="3"/>
  <c r="T6" i="3" s="1"/>
  <c r="E7" i="3"/>
  <c r="T7" i="3" s="1"/>
  <c r="E8" i="3"/>
  <c r="T8" i="3" s="1"/>
  <c r="E9" i="3"/>
  <c r="T9" i="3" s="1"/>
  <c r="E10" i="3"/>
  <c r="T10" i="3" s="1"/>
  <c r="E11" i="3"/>
  <c r="T11" i="3" s="1"/>
  <c r="E12" i="3"/>
  <c r="T12" i="3" s="1"/>
  <c r="E13" i="3"/>
  <c r="T13" i="3" s="1"/>
  <c r="E14" i="3"/>
  <c r="T14" i="3" s="1"/>
  <c r="E15" i="3"/>
  <c r="T15" i="3" s="1"/>
  <c r="E16" i="3"/>
  <c r="T16" i="3" s="1"/>
  <c r="E17" i="3"/>
  <c r="T17" i="3" s="1"/>
  <c r="E18" i="3"/>
  <c r="T18" i="3" s="1"/>
  <c r="E19" i="3"/>
  <c r="T19" i="3" s="1"/>
  <c r="E20" i="3"/>
  <c r="T20" i="3" s="1"/>
  <c r="E21" i="3"/>
  <c r="T21" i="3" s="1"/>
  <c r="E22" i="3"/>
  <c r="T22" i="3" s="1"/>
  <c r="E23" i="3"/>
  <c r="T23" i="3" s="1"/>
  <c r="E24" i="3"/>
  <c r="T24" i="3" s="1"/>
  <c r="E25" i="3"/>
  <c r="T25" i="3" s="1"/>
  <c r="E26" i="3"/>
  <c r="T26" i="3" s="1"/>
  <c r="E27" i="3"/>
  <c r="T27" i="3" s="1"/>
  <c r="E28" i="3"/>
  <c r="T28" i="3" s="1"/>
  <c r="E29" i="3"/>
  <c r="T29" i="3" s="1"/>
  <c r="E30" i="3"/>
  <c r="T30" i="3" s="1"/>
  <c r="E31" i="3"/>
  <c r="T31" i="3" s="1"/>
  <c r="E32" i="3"/>
  <c r="T32" i="3" s="1"/>
  <c r="E33" i="3"/>
  <c r="T33" i="3" s="1"/>
  <c r="E34" i="3"/>
  <c r="T34" i="3" s="1"/>
  <c r="E35" i="3"/>
  <c r="T35" i="3" s="1"/>
  <c r="E36" i="3"/>
  <c r="T36" i="3" s="1"/>
  <c r="E37" i="3"/>
  <c r="T37" i="3" s="1"/>
  <c r="E38" i="3"/>
  <c r="T38" i="3" s="1"/>
  <c r="E39" i="3"/>
  <c r="T39" i="3" s="1"/>
  <c r="E40" i="3"/>
  <c r="T40" i="3" s="1"/>
  <c r="E41" i="3"/>
  <c r="T41" i="3" s="1"/>
  <c r="E42" i="3"/>
  <c r="T42" i="3" s="1"/>
  <c r="E43" i="3"/>
  <c r="T43" i="3" s="1"/>
  <c r="E44" i="3"/>
  <c r="T44" i="3" s="1"/>
  <c r="E45" i="3"/>
  <c r="T45" i="3" s="1"/>
  <c r="E46" i="3"/>
  <c r="T46" i="3" s="1"/>
  <c r="E47" i="3"/>
  <c r="T47" i="3" s="1"/>
  <c r="E48" i="3"/>
  <c r="T48" i="3" s="1"/>
  <c r="E49" i="3"/>
  <c r="T49" i="3" s="1"/>
  <c r="E50" i="3"/>
  <c r="T50" i="3" s="1"/>
  <c r="E51" i="3"/>
  <c r="T51" i="3" s="1"/>
  <c r="E52" i="3"/>
  <c r="T52" i="3" s="1"/>
  <c r="E53" i="3"/>
  <c r="T53" i="3" s="1"/>
  <c r="E54" i="3"/>
  <c r="T54" i="3" s="1"/>
  <c r="E55" i="3"/>
  <c r="T55" i="3" s="1"/>
  <c r="E56" i="3"/>
  <c r="T56" i="3" s="1"/>
  <c r="E57" i="3"/>
  <c r="T57" i="3" s="1"/>
  <c r="E58" i="3"/>
  <c r="T58" i="3" s="1"/>
  <c r="E59" i="3"/>
  <c r="T59" i="3" s="1"/>
  <c r="E60" i="3"/>
  <c r="T60" i="3" s="1"/>
  <c r="E61" i="3"/>
  <c r="T61" i="3" s="1"/>
  <c r="E62" i="3"/>
  <c r="E63" i="3"/>
  <c r="E64" i="3"/>
  <c r="T64" i="3" s="1"/>
  <c r="E65" i="3"/>
  <c r="E66" i="3"/>
  <c r="T66" i="3" s="1"/>
  <c r="E67" i="3"/>
  <c r="T67" i="3" s="1"/>
  <c r="E68" i="3"/>
  <c r="T68" i="3" s="1"/>
  <c r="E69" i="3"/>
  <c r="T69" i="3" s="1"/>
  <c r="E70" i="3"/>
  <c r="T70" i="3" s="1"/>
  <c r="E71" i="3"/>
  <c r="T71" i="3" s="1"/>
  <c r="E72" i="3"/>
  <c r="T72" i="3" s="1"/>
  <c r="E73" i="3"/>
  <c r="T73" i="3" s="1"/>
  <c r="E74" i="3"/>
  <c r="T74" i="3" s="1"/>
  <c r="E75" i="3"/>
  <c r="T75" i="3" s="1"/>
  <c r="E76" i="3"/>
  <c r="T76" i="3" s="1"/>
  <c r="E77" i="3"/>
  <c r="T77" i="3" s="1"/>
  <c r="E78" i="3"/>
  <c r="T78" i="3" s="1"/>
  <c r="E79" i="3"/>
  <c r="T79" i="3" s="1"/>
  <c r="E80" i="3"/>
  <c r="E81" i="3"/>
  <c r="E82" i="3"/>
  <c r="T82" i="3" s="1"/>
  <c r="E83" i="3"/>
  <c r="E84" i="3"/>
  <c r="T84" i="3" s="1"/>
  <c r="E85" i="3"/>
  <c r="T85" i="3" s="1"/>
  <c r="E86" i="3"/>
  <c r="T86" i="3" s="1"/>
  <c r="E87" i="3"/>
  <c r="T87" i="3" s="1"/>
  <c r="E88" i="3"/>
  <c r="T88" i="3" s="1"/>
  <c r="E89" i="3"/>
  <c r="T89" i="3" s="1"/>
  <c r="E90" i="3"/>
  <c r="T90" i="3" s="1"/>
  <c r="E91" i="3"/>
  <c r="T91" i="3" s="1"/>
  <c r="E92" i="3"/>
  <c r="T92" i="3" s="1"/>
  <c r="E93" i="3"/>
  <c r="T93" i="3" s="1"/>
  <c r="E94" i="3"/>
  <c r="T94" i="3" s="1"/>
  <c r="E95" i="3"/>
  <c r="T95" i="3" s="1"/>
  <c r="E96" i="3"/>
  <c r="T96" i="3" s="1"/>
  <c r="E97" i="3"/>
  <c r="T97" i="3" s="1"/>
  <c r="E98" i="3"/>
  <c r="T98" i="3" s="1"/>
  <c r="E99" i="3"/>
  <c r="T99" i="3" s="1"/>
  <c r="E100" i="3"/>
  <c r="E101" i="3"/>
  <c r="T101" i="3" s="1"/>
  <c r="E102" i="3"/>
  <c r="T102" i="3" s="1"/>
  <c r="E103" i="3"/>
  <c r="T103" i="3" s="1"/>
  <c r="E104" i="3"/>
  <c r="T104" i="3" s="1"/>
  <c r="E105" i="3"/>
  <c r="T105" i="3" s="1"/>
  <c r="E106" i="3"/>
  <c r="T106" i="3" s="1"/>
  <c r="E107" i="3"/>
  <c r="T107" i="3" s="1"/>
  <c r="E108" i="3"/>
  <c r="T108" i="3" s="1"/>
  <c r="E109" i="3"/>
  <c r="T109" i="3" s="1"/>
  <c r="E110" i="3"/>
  <c r="E111" i="3"/>
  <c r="T111" i="3" s="1"/>
  <c r="E112" i="3"/>
  <c r="T112" i="3" s="1"/>
  <c r="E113" i="3"/>
  <c r="E114" i="3"/>
  <c r="T114" i="3" s="1"/>
  <c r="E115" i="3"/>
  <c r="E116" i="3"/>
  <c r="E117" i="3"/>
  <c r="T117" i="3" s="1"/>
  <c r="E118" i="3"/>
  <c r="T118" i="3" s="1"/>
  <c r="E119" i="3"/>
  <c r="T119" i="3" s="1"/>
  <c r="E120" i="3"/>
  <c r="T120" i="3" s="1"/>
  <c r="E121" i="3"/>
  <c r="T121" i="3" s="1"/>
  <c r="E122" i="3"/>
  <c r="T122" i="3" s="1"/>
  <c r="E123" i="3"/>
  <c r="T123" i="3" s="1"/>
  <c r="E124" i="3"/>
  <c r="T124" i="3" s="1"/>
  <c r="E125" i="3"/>
  <c r="T125" i="3" s="1"/>
  <c r="E126" i="3"/>
  <c r="T126" i="3" s="1"/>
  <c r="E127" i="3"/>
  <c r="T127" i="3" s="1"/>
  <c r="E128" i="3"/>
  <c r="T128" i="3" s="1"/>
  <c r="E129" i="3"/>
  <c r="T129" i="3" s="1"/>
  <c r="E130" i="3"/>
  <c r="T130" i="3" s="1"/>
  <c r="E131" i="3"/>
  <c r="T131" i="3" s="1"/>
  <c r="E132" i="3"/>
  <c r="T132" i="3" s="1"/>
  <c r="E133" i="3"/>
  <c r="T133" i="3" s="1"/>
  <c r="E134" i="3"/>
  <c r="T134" i="3" s="1"/>
  <c r="E135" i="3"/>
  <c r="E136" i="3"/>
  <c r="T136" i="3" s="1"/>
  <c r="E137" i="3"/>
  <c r="T137" i="3" s="1"/>
  <c r="E138" i="3"/>
  <c r="T138" i="3" s="1"/>
  <c r="E139" i="3"/>
  <c r="T139" i="3" s="1"/>
  <c r="E140" i="3"/>
  <c r="T140" i="3" s="1"/>
  <c r="E141" i="3"/>
  <c r="T141" i="3" s="1"/>
  <c r="E142" i="3"/>
  <c r="T142" i="3" s="1"/>
  <c r="E143" i="3"/>
  <c r="E144" i="3"/>
  <c r="T144" i="3" s="1"/>
  <c r="E145" i="3"/>
  <c r="T145" i="3" s="1"/>
  <c r="E146" i="3"/>
  <c r="T146" i="3" s="1"/>
  <c r="E147" i="3"/>
  <c r="E148" i="3"/>
  <c r="T148" i="3" s="1"/>
  <c r="E149" i="3"/>
  <c r="T149" i="3" s="1"/>
  <c r="E150" i="3"/>
  <c r="T150" i="3" s="1"/>
  <c r="E151" i="3"/>
  <c r="T151" i="3" s="1"/>
  <c r="E152" i="3"/>
  <c r="T152" i="3" s="1"/>
  <c r="E153" i="3"/>
  <c r="T153" i="3" s="1"/>
  <c r="E154" i="3"/>
  <c r="T154" i="3" s="1"/>
  <c r="E155" i="3"/>
  <c r="T155" i="3" s="1"/>
  <c r="E156" i="3"/>
  <c r="T156" i="3" s="1"/>
  <c r="E157" i="3"/>
  <c r="T157" i="3" s="1"/>
  <c r="E158" i="3"/>
  <c r="E159" i="3"/>
  <c r="E160" i="3"/>
  <c r="T160" i="3" s="1"/>
  <c r="E161" i="3"/>
  <c r="E162" i="3"/>
  <c r="T162" i="3" s="1"/>
  <c r="E163" i="3"/>
  <c r="T163" i="3" s="1"/>
  <c r="E164" i="3"/>
  <c r="T164" i="3" s="1"/>
  <c r="E165" i="3"/>
  <c r="T165" i="3" s="1"/>
  <c r="E166" i="3"/>
  <c r="T166" i="3" s="1"/>
  <c r="E167" i="3"/>
  <c r="T167" i="3" s="1"/>
  <c r="E168" i="3"/>
  <c r="T168" i="3" s="1"/>
  <c r="E169" i="3"/>
  <c r="T169" i="3" s="1"/>
  <c r="E170" i="3"/>
  <c r="T170" i="3" s="1"/>
  <c r="E171" i="3"/>
  <c r="T171" i="3" s="1"/>
  <c r="E172" i="3"/>
  <c r="T172" i="3" s="1"/>
  <c r="E173" i="3"/>
  <c r="T173" i="3" s="1"/>
  <c r="E174" i="3"/>
  <c r="T174" i="3" s="1"/>
  <c r="E175" i="3"/>
  <c r="T175" i="3" s="1"/>
  <c r="E176" i="3"/>
  <c r="T176" i="3" s="1"/>
  <c r="E177" i="3"/>
  <c r="T177" i="3" s="1"/>
  <c r="E178" i="3"/>
  <c r="T178" i="3" s="1"/>
  <c r="E179" i="3"/>
  <c r="T179" i="3" s="1"/>
  <c r="E180" i="3"/>
  <c r="T180" i="3" s="1"/>
  <c r="E181" i="3"/>
  <c r="T181" i="3" s="1"/>
  <c r="E182" i="3"/>
  <c r="T182" i="3" s="1"/>
  <c r="E183" i="3"/>
  <c r="E184" i="3"/>
  <c r="E185" i="3"/>
  <c r="T185" i="3" s="1"/>
  <c r="E186" i="3"/>
  <c r="T186" i="3" s="1"/>
  <c r="E187" i="3"/>
  <c r="T187" i="3" s="1"/>
  <c r="E188" i="3"/>
  <c r="T188" i="3" s="1"/>
  <c r="E189" i="3"/>
  <c r="T189" i="3" s="1"/>
  <c r="E190" i="3"/>
  <c r="T190" i="3" s="1"/>
  <c r="E191" i="3"/>
  <c r="T191" i="3" s="1"/>
  <c r="E192" i="3"/>
  <c r="T192" i="3" s="1"/>
  <c r="E193" i="3"/>
  <c r="T193" i="3" s="1"/>
  <c r="E194" i="3"/>
  <c r="T194" i="3" s="1"/>
  <c r="E195" i="3"/>
  <c r="E196" i="3"/>
  <c r="E197" i="3"/>
  <c r="T197" i="3" s="1"/>
  <c r="T62" i="3"/>
  <c r="T63" i="3"/>
  <c r="T65" i="3"/>
  <c r="T80" i="3"/>
  <c r="T81" i="3"/>
  <c r="T83" i="3"/>
  <c r="T100" i="3"/>
  <c r="T110" i="3"/>
  <c r="T113" i="3"/>
  <c r="T115" i="3"/>
  <c r="T116" i="3"/>
  <c r="T135" i="3"/>
  <c r="T143" i="3"/>
  <c r="T147" i="3"/>
  <c r="T158" i="3"/>
  <c r="T159" i="3"/>
  <c r="T161" i="3"/>
  <c r="T183" i="3"/>
  <c r="T184" i="3"/>
  <c r="T195" i="3"/>
  <c r="T196" i="3"/>
  <c r="E2" i="3"/>
  <c r="T2" i="3" s="1"/>
  <c r="M3" i="3" l="1"/>
  <c r="M4" i="3"/>
  <c r="M5" i="3"/>
  <c r="M6"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1" i="3"/>
  <c r="M62" i="3"/>
  <c r="M63" i="3"/>
  <c r="M64" i="3"/>
  <c r="M65" i="3"/>
  <c r="M66" i="3"/>
  <c r="M67" i="3"/>
  <c r="M68" i="3"/>
  <c r="M69" i="3"/>
  <c r="M70" i="3"/>
  <c r="M71" i="3"/>
  <c r="M72" i="3"/>
  <c r="M73" i="3"/>
  <c r="M74" i="3"/>
  <c r="M75" i="3"/>
  <c r="M76" i="3"/>
  <c r="M77" i="3"/>
  <c r="M78" i="3"/>
  <c r="M79" i="3"/>
  <c r="M80" i="3"/>
  <c r="M81" i="3"/>
  <c r="M82" i="3"/>
  <c r="M83" i="3"/>
  <c r="M84" i="3"/>
  <c r="M85" i="3"/>
  <c r="M86" i="3"/>
  <c r="M87" i="3"/>
  <c r="M88" i="3"/>
  <c r="M89" i="3"/>
  <c r="M90" i="3"/>
  <c r="M91" i="3"/>
  <c r="M92" i="3"/>
  <c r="M93" i="3"/>
  <c r="M94" i="3"/>
  <c r="M95" i="3"/>
  <c r="M96" i="3"/>
  <c r="M97" i="3"/>
  <c r="M98" i="3"/>
  <c r="M99" i="3"/>
  <c r="M100" i="3"/>
  <c r="M101" i="3"/>
  <c r="M102" i="3"/>
  <c r="M103" i="3"/>
  <c r="M104" i="3"/>
  <c r="M105" i="3"/>
  <c r="M106" i="3"/>
  <c r="M107" i="3"/>
  <c r="M108" i="3"/>
  <c r="M109" i="3"/>
  <c r="M110" i="3"/>
  <c r="M111" i="3"/>
  <c r="M112" i="3"/>
  <c r="M113" i="3"/>
  <c r="M114" i="3"/>
  <c r="M115" i="3"/>
  <c r="M116" i="3"/>
  <c r="M117" i="3"/>
  <c r="M118" i="3"/>
  <c r="M119" i="3"/>
  <c r="M120" i="3"/>
  <c r="M121" i="3"/>
  <c r="M122" i="3"/>
  <c r="M123" i="3"/>
  <c r="M124" i="3"/>
  <c r="M125" i="3"/>
  <c r="M126" i="3"/>
  <c r="M127" i="3"/>
  <c r="M128" i="3"/>
  <c r="M129" i="3"/>
  <c r="M130" i="3"/>
  <c r="M131" i="3"/>
  <c r="M132" i="3"/>
  <c r="M133" i="3"/>
  <c r="M134" i="3"/>
  <c r="M135" i="3"/>
  <c r="M136" i="3"/>
  <c r="M137" i="3"/>
  <c r="M138" i="3"/>
  <c r="M139" i="3"/>
  <c r="M140" i="3"/>
  <c r="M141" i="3"/>
  <c r="M142" i="3"/>
  <c r="M143" i="3"/>
  <c r="M144" i="3"/>
  <c r="M145" i="3"/>
  <c r="M146" i="3"/>
  <c r="M147" i="3"/>
  <c r="M148" i="3"/>
  <c r="M149" i="3"/>
  <c r="M150" i="3"/>
  <c r="M151" i="3"/>
  <c r="M152" i="3"/>
  <c r="M153" i="3"/>
  <c r="M154" i="3"/>
  <c r="M155" i="3"/>
  <c r="M156" i="3"/>
  <c r="M157" i="3"/>
  <c r="M158" i="3"/>
  <c r="M159" i="3"/>
  <c r="M160" i="3"/>
  <c r="M161" i="3"/>
  <c r="M162" i="3"/>
  <c r="M163" i="3"/>
  <c r="M164" i="3"/>
  <c r="M165" i="3"/>
  <c r="M166" i="3"/>
  <c r="M167" i="3"/>
  <c r="M168" i="3"/>
  <c r="M169" i="3"/>
  <c r="M170" i="3"/>
  <c r="M171" i="3"/>
  <c r="M172" i="3"/>
  <c r="M173" i="3"/>
  <c r="M174" i="3"/>
  <c r="M175" i="3"/>
  <c r="M176" i="3"/>
  <c r="M177" i="3"/>
  <c r="M178" i="3"/>
  <c r="M179" i="3"/>
  <c r="M180" i="3"/>
  <c r="M181" i="3"/>
  <c r="M182" i="3"/>
  <c r="M183" i="3"/>
  <c r="M184" i="3"/>
  <c r="M185" i="3"/>
  <c r="M186" i="3"/>
  <c r="M187" i="3"/>
  <c r="M188" i="3"/>
  <c r="M189" i="3"/>
  <c r="M190" i="3"/>
  <c r="M191" i="3"/>
  <c r="M192" i="3"/>
  <c r="M193" i="3"/>
  <c r="M194" i="3"/>
  <c r="M195" i="3"/>
  <c r="M196" i="3"/>
  <c r="M197" i="3"/>
  <c r="G2" i="3" l="1"/>
  <c r="U2" i="3" s="1"/>
  <c r="G197" i="3" l="1"/>
  <c r="U197" i="3" s="1"/>
  <c r="V197" i="3" s="1"/>
  <c r="G196" i="3"/>
  <c r="U196" i="3" s="1"/>
  <c r="V196" i="3" s="1"/>
  <c r="G195" i="3"/>
  <c r="U195" i="3" s="1"/>
  <c r="G194" i="3"/>
  <c r="U194" i="3" s="1"/>
  <c r="G193" i="3"/>
  <c r="U193" i="3" s="1"/>
  <c r="V193" i="3" s="1"/>
  <c r="G192" i="3"/>
  <c r="U192" i="3" s="1"/>
  <c r="G191" i="3"/>
  <c r="U191" i="3" s="1"/>
  <c r="V191" i="3" s="1"/>
  <c r="G190" i="3"/>
  <c r="U190" i="3" s="1"/>
  <c r="V190" i="3" s="1"/>
  <c r="G189" i="3"/>
  <c r="U189" i="3" s="1"/>
  <c r="V189" i="3" s="1"/>
  <c r="G188" i="3"/>
  <c r="U188" i="3" s="1"/>
  <c r="V188" i="3" s="1"/>
  <c r="G187" i="3"/>
  <c r="U187" i="3" s="1"/>
  <c r="G186" i="3"/>
  <c r="U186" i="3" s="1"/>
  <c r="G185" i="3"/>
  <c r="U185" i="3" s="1"/>
  <c r="G184" i="3"/>
  <c r="U184" i="3" s="1"/>
  <c r="V184" i="3" s="1"/>
  <c r="G183" i="3"/>
  <c r="U183" i="3" s="1"/>
  <c r="V183" i="3" s="1"/>
  <c r="G182" i="3"/>
  <c r="U182" i="3" s="1"/>
  <c r="V182" i="3" s="1"/>
  <c r="G181" i="3"/>
  <c r="U181" i="3" s="1"/>
  <c r="V181" i="3" s="1"/>
  <c r="G180" i="3"/>
  <c r="U180" i="3" s="1"/>
  <c r="V180" i="3" s="1"/>
  <c r="G179" i="3"/>
  <c r="U179" i="3" s="1"/>
  <c r="G178" i="3"/>
  <c r="U178" i="3" s="1"/>
  <c r="G177" i="3"/>
  <c r="U177" i="3" s="1"/>
  <c r="G176" i="3"/>
  <c r="U176" i="3" s="1"/>
  <c r="V176" i="3" s="1"/>
  <c r="G175" i="3"/>
  <c r="U175" i="3" s="1"/>
  <c r="V175" i="3" s="1"/>
  <c r="G174" i="3"/>
  <c r="U174" i="3" s="1"/>
  <c r="V174" i="3" s="1"/>
  <c r="G173" i="3"/>
  <c r="U173" i="3" s="1"/>
  <c r="V173" i="3" s="1"/>
  <c r="G172" i="3"/>
  <c r="U172" i="3" s="1"/>
  <c r="V172" i="3" s="1"/>
  <c r="G171" i="3"/>
  <c r="U171" i="3" s="1"/>
  <c r="G170" i="3"/>
  <c r="U170" i="3" s="1"/>
  <c r="G169" i="3"/>
  <c r="U169" i="3" s="1"/>
  <c r="G168" i="3"/>
  <c r="U168" i="3" s="1"/>
  <c r="V168" i="3" s="1"/>
  <c r="G167" i="3"/>
  <c r="U167" i="3" s="1"/>
  <c r="V167" i="3" s="1"/>
  <c r="G166" i="3"/>
  <c r="U166" i="3" s="1"/>
  <c r="V166" i="3" s="1"/>
  <c r="G165" i="3"/>
  <c r="U165" i="3" s="1"/>
  <c r="V165" i="3" s="1"/>
  <c r="G164" i="3"/>
  <c r="U164" i="3" s="1"/>
  <c r="V164" i="3" s="1"/>
  <c r="G163" i="3"/>
  <c r="U163" i="3" s="1"/>
  <c r="G162" i="3"/>
  <c r="U162" i="3" s="1"/>
  <c r="G161" i="3"/>
  <c r="U161" i="3" s="1"/>
  <c r="G160" i="3"/>
  <c r="U160" i="3" s="1"/>
  <c r="V160" i="3" s="1"/>
  <c r="G159" i="3"/>
  <c r="U159" i="3" s="1"/>
  <c r="V159" i="3" s="1"/>
  <c r="G158" i="3"/>
  <c r="U158" i="3" s="1"/>
  <c r="G157" i="3"/>
  <c r="U157" i="3" s="1"/>
  <c r="V157" i="3" s="1"/>
  <c r="G156" i="3"/>
  <c r="U156" i="3" s="1"/>
  <c r="V156" i="3" s="1"/>
  <c r="G155" i="3"/>
  <c r="U155" i="3" s="1"/>
  <c r="G154" i="3"/>
  <c r="U154" i="3" s="1"/>
  <c r="G153" i="3"/>
  <c r="U153" i="3" s="1"/>
  <c r="G152" i="3"/>
  <c r="U152" i="3" s="1"/>
  <c r="V152" i="3" s="1"/>
  <c r="G151" i="3"/>
  <c r="U151" i="3" s="1"/>
  <c r="V151" i="3" s="1"/>
  <c r="G150" i="3"/>
  <c r="U150" i="3" s="1"/>
  <c r="V150" i="3" s="1"/>
  <c r="G149" i="3"/>
  <c r="U149" i="3" s="1"/>
  <c r="V149" i="3" s="1"/>
  <c r="G148" i="3"/>
  <c r="U148" i="3" s="1"/>
  <c r="G147" i="3"/>
  <c r="U147" i="3" s="1"/>
  <c r="G146" i="3"/>
  <c r="U146" i="3" s="1"/>
  <c r="G145" i="3"/>
  <c r="U145" i="3" s="1"/>
  <c r="G144" i="3"/>
  <c r="U144" i="3" s="1"/>
  <c r="V144" i="3" s="1"/>
  <c r="G143" i="3"/>
  <c r="U143" i="3" s="1"/>
  <c r="V143" i="3" s="1"/>
  <c r="G142" i="3"/>
  <c r="U142" i="3" s="1"/>
  <c r="V142" i="3" s="1"/>
  <c r="G141" i="3"/>
  <c r="U141" i="3" s="1"/>
  <c r="V141" i="3" s="1"/>
  <c r="G140" i="3"/>
  <c r="U140" i="3" s="1"/>
  <c r="V140" i="3" s="1"/>
  <c r="G139" i="3"/>
  <c r="U139" i="3" s="1"/>
  <c r="G138" i="3"/>
  <c r="U138" i="3" s="1"/>
  <c r="G137" i="3"/>
  <c r="U137" i="3" s="1"/>
  <c r="G136" i="3"/>
  <c r="U136" i="3" s="1"/>
  <c r="G135" i="3"/>
  <c r="U135" i="3" s="1"/>
  <c r="V135" i="3" s="1"/>
  <c r="G134" i="3"/>
  <c r="U134" i="3" s="1"/>
  <c r="G133" i="3"/>
  <c r="U133" i="3" s="1"/>
  <c r="V133" i="3" s="1"/>
  <c r="G132" i="3"/>
  <c r="U132" i="3" s="1"/>
  <c r="V132" i="3" s="1"/>
  <c r="G131" i="3"/>
  <c r="U131" i="3" s="1"/>
  <c r="G130" i="3"/>
  <c r="U130" i="3" s="1"/>
  <c r="G129" i="3"/>
  <c r="U129" i="3" s="1"/>
  <c r="G128" i="3"/>
  <c r="U128" i="3" s="1"/>
  <c r="V128" i="3" s="1"/>
  <c r="G127" i="3"/>
  <c r="U127" i="3" s="1"/>
  <c r="V127" i="3" s="1"/>
  <c r="G126" i="3"/>
  <c r="U126" i="3" s="1"/>
  <c r="V126" i="3" s="1"/>
  <c r="G125" i="3"/>
  <c r="U125" i="3" s="1"/>
  <c r="V125" i="3" s="1"/>
  <c r="G124" i="3"/>
  <c r="U124" i="3" s="1"/>
  <c r="V124" i="3" s="1"/>
  <c r="G123" i="3"/>
  <c r="U123" i="3" s="1"/>
  <c r="G122" i="3"/>
  <c r="U122" i="3" s="1"/>
  <c r="G121" i="3"/>
  <c r="U121" i="3" s="1"/>
  <c r="G120" i="3"/>
  <c r="U120" i="3" s="1"/>
  <c r="G119" i="3"/>
  <c r="U119" i="3" s="1"/>
  <c r="G118" i="3"/>
  <c r="U118" i="3" s="1"/>
  <c r="V118" i="3" s="1"/>
  <c r="G117" i="3"/>
  <c r="U117" i="3" s="1"/>
  <c r="V117" i="3" s="1"/>
  <c r="G116" i="3"/>
  <c r="U116" i="3" s="1"/>
  <c r="V116" i="3" s="1"/>
  <c r="G115" i="3"/>
  <c r="U115" i="3" s="1"/>
  <c r="G114" i="3"/>
  <c r="U114" i="3" s="1"/>
  <c r="G113" i="3"/>
  <c r="U113" i="3" s="1"/>
  <c r="G112" i="3"/>
  <c r="U112" i="3" s="1"/>
  <c r="V112" i="3" s="1"/>
  <c r="G111" i="3"/>
  <c r="U111" i="3" s="1"/>
  <c r="V111" i="3" s="1"/>
  <c r="G110" i="3"/>
  <c r="U110" i="3" s="1"/>
  <c r="G109" i="3"/>
  <c r="U109" i="3" s="1"/>
  <c r="V109" i="3" s="1"/>
  <c r="G108" i="3"/>
  <c r="U108" i="3" s="1"/>
  <c r="V108" i="3" s="1"/>
  <c r="G107" i="3"/>
  <c r="U107" i="3" s="1"/>
  <c r="G106" i="3"/>
  <c r="U106" i="3" s="1"/>
  <c r="G105" i="3"/>
  <c r="U105" i="3" s="1"/>
  <c r="G104" i="3"/>
  <c r="U104" i="3" s="1"/>
  <c r="V104" i="3" s="1"/>
  <c r="G103" i="3"/>
  <c r="U103" i="3" s="1"/>
  <c r="V103" i="3" s="1"/>
  <c r="G102" i="3"/>
  <c r="U102" i="3" s="1"/>
  <c r="V102" i="3" s="1"/>
  <c r="G101" i="3"/>
  <c r="U101" i="3" s="1"/>
  <c r="V101" i="3" s="1"/>
  <c r="G100" i="3"/>
  <c r="U100" i="3" s="1"/>
  <c r="V100" i="3" s="1"/>
  <c r="G99" i="3"/>
  <c r="U99" i="3" s="1"/>
  <c r="G98" i="3"/>
  <c r="U98" i="3" s="1"/>
  <c r="G97" i="3"/>
  <c r="U97" i="3" s="1"/>
  <c r="G96" i="3"/>
  <c r="U96" i="3" s="1"/>
  <c r="V96" i="3" s="1"/>
  <c r="G95" i="3"/>
  <c r="U95" i="3" s="1"/>
  <c r="V95" i="3" s="1"/>
  <c r="G94" i="3"/>
  <c r="U94" i="3" s="1"/>
  <c r="V94" i="3" s="1"/>
  <c r="G93" i="3"/>
  <c r="U93" i="3" s="1"/>
  <c r="V93" i="3" s="1"/>
  <c r="G92" i="3"/>
  <c r="U92" i="3" s="1"/>
  <c r="V92" i="3" s="1"/>
  <c r="G91" i="3"/>
  <c r="U91" i="3" s="1"/>
  <c r="G90" i="3"/>
  <c r="U90" i="3" s="1"/>
  <c r="G89" i="3"/>
  <c r="U89" i="3" s="1"/>
  <c r="G88" i="3"/>
  <c r="U88" i="3" s="1"/>
  <c r="V88" i="3" s="1"/>
  <c r="G87" i="3"/>
  <c r="U87" i="3" s="1"/>
  <c r="V87" i="3" s="1"/>
  <c r="G86" i="3"/>
  <c r="U86" i="3" s="1"/>
  <c r="V86" i="3" s="1"/>
  <c r="G85" i="3"/>
  <c r="U85" i="3" s="1"/>
  <c r="V85" i="3" s="1"/>
  <c r="G84" i="3"/>
  <c r="U84" i="3" s="1"/>
  <c r="V84" i="3" s="1"/>
  <c r="G83" i="3"/>
  <c r="U83" i="3" s="1"/>
  <c r="G82" i="3"/>
  <c r="U82" i="3" s="1"/>
  <c r="G81" i="3"/>
  <c r="U81" i="3" s="1"/>
  <c r="G80" i="3"/>
  <c r="U80" i="3" s="1"/>
  <c r="V80" i="3" s="1"/>
  <c r="G79" i="3"/>
  <c r="U79" i="3" s="1"/>
  <c r="V79" i="3" s="1"/>
  <c r="G78" i="3"/>
  <c r="U78" i="3" s="1"/>
  <c r="V78" i="3" s="1"/>
  <c r="G77" i="3"/>
  <c r="U77" i="3" s="1"/>
  <c r="V77" i="3" s="1"/>
  <c r="G76" i="3"/>
  <c r="U76" i="3" s="1"/>
  <c r="V76" i="3" s="1"/>
  <c r="G75" i="3"/>
  <c r="U75" i="3" s="1"/>
  <c r="G74" i="3"/>
  <c r="U74" i="3" s="1"/>
  <c r="G73" i="3"/>
  <c r="U73" i="3" s="1"/>
  <c r="G72" i="3"/>
  <c r="U72" i="3" s="1"/>
  <c r="V72" i="3" s="1"/>
  <c r="G71" i="3"/>
  <c r="U71" i="3" s="1"/>
  <c r="V71" i="3" s="1"/>
  <c r="G70" i="3"/>
  <c r="U70" i="3" s="1"/>
  <c r="V70" i="3" s="1"/>
  <c r="G69" i="3"/>
  <c r="U69" i="3" s="1"/>
  <c r="V69" i="3" s="1"/>
  <c r="G68" i="3"/>
  <c r="U68" i="3" s="1"/>
  <c r="V68" i="3" s="1"/>
  <c r="G67" i="3"/>
  <c r="U67" i="3" s="1"/>
  <c r="G66" i="3"/>
  <c r="U66" i="3" s="1"/>
  <c r="G65" i="3"/>
  <c r="U65" i="3" s="1"/>
  <c r="G64" i="3"/>
  <c r="U64" i="3" s="1"/>
  <c r="G63" i="3"/>
  <c r="U63" i="3" s="1"/>
  <c r="V63" i="3" s="1"/>
  <c r="G62" i="3"/>
  <c r="U62" i="3" s="1"/>
  <c r="V62" i="3" s="1"/>
  <c r="G61" i="3"/>
  <c r="U61" i="3" s="1"/>
  <c r="V61" i="3" s="1"/>
  <c r="G60" i="3"/>
  <c r="U60" i="3" s="1"/>
  <c r="V60" i="3" s="1"/>
  <c r="G59" i="3"/>
  <c r="U59" i="3" s="1"/>
  <c r="G58" i="3"/>
  <c r="U58" i="3" s="1"/>
  <c r="G57" i="3"/>
  <c r="U57" i="3" s="1"/>
  <c r="G56" i="3"/>
  <c r="U56" i="3" s="1"/>
  <c r="V56" i="3" s="1"/>
  <c r="G55" i="3"/>
  <c r="U55" i="3" s="1"/>
  <c r="V55" i="3" s="1"/>
  <c r="G54" i="3"/>
  <c r="U54" i="3" s="1"/>
  <c r="V54" i="3" s="1"/>
  <c r="G53" i="3"/>
  <c r="U53" i="3" s="1"/>
  <c r="V53" i="3" s="1"/>
  <c r="G52" i="3"/>
  <c r="U52" i="3" s="1"/>
  <c r="G51" i="3"/>
  <c r="U51" i="3" s="1"/>
  <c r="G50" i="3"/>
  <c r="U50" i="3" s="1"/>
  <c r="G49" i="3"/>
  <c r="U49" i="3" s="1"/>
  <c r="G48" i="3"/>
  <c r="U48" i="3" s="1"/>
  <c r="G47" i="3"/>
  <c r="U47" i="3" s="1"/>
  <c r="V47" i="3" s="1"/>
  <c r="G46" i="3"/>
  <c r="U46" i="3" s="1"/>
  <c r="V46" i="3" s="1"/>
  <c r="G45" i="3"/>
  <c r="U45" i="3" s="1"/>
  <c r="V45" i="3" s="1"/>
  <c r="G44" i="3"/>
  <c r="U44" i="3" s="1"/>
  <c r="V44" i="3" s="1"/>
  <c r="G43" i="3"/>
  <c r="U43" i="3" s="1"/>
  <c r="G42" i="3"/>
  <c r="U42" i="3" s="1"/>
  <c r="G41" i="3"/>
  <c r="U41" i="3" s="1"/>
  <c r="G40" i="3"/>
  <c r="U40" i="3" s="1"/>
  <c r="V40" i="3" s="1"/>
  <c r="G39" i="3"/>
  <c r="U39" i="3" s="1"/>
  <c r="G38" i="3"/>
  <c r="U38" i="3" s="1"/>
  <c r="G37" i="3"/>
  <c r="U37" i="3" s="1"/>
  <c r="V37" i="3" s="1"/>
  <c r="G36" i="3"/>
  <c r="U36" i="3" s="1"/>
  <c r="V36" i="3" s="1"/>
  <c r="G35" i="3"/>
  <c r="U35" i="3" s="1"/>
  <c r="G34" i="3"/>
  <c r="U34" i="3" s="1"/>
  <c r="G33" i="3"/>
  <c r="U33" i="3" s="1"/>
  <c r="G32" i="3"/>
  <c r="U32" i="3" s="1"/>
  <c r="V32" i="3" s="1"/>
  <c r="G31" i="3"/>
  <c r="U31" i="3" s="1"/>
  <c r="V31" i="3" s="1"/>
  <c r="G30" i="3"/>
  <c r="U30" i="3" s="1"/>
  <c r="V30" i="3" s="1"/>
  <c r="G29" i="3"/>
  <c r="U29" i="3" s="1"/>
  <c r="V29" i="3" s="1"/>
  <c r="G28" i="3"/>
  <c r="U28" i="3" s="1"/>
  <c r="V28" i="3" s="1"/>
  <c r="G27" i="3"/>
  <c r="U27" i="3" s="1"/>
  <c r="G26" i="3"/>
  <c r="U26" i="3" s="1"/>
  <c r="G25" i="3"/>
  <c r="U25" i="3" s="1"/>
  <c r="G24" i="3"/>
  <c r="U24" i="3" s="1"/>
  <c r="V24" i="3" s="1"/>
  <c r="G23" i="3"/>
  <c r="U23" i="3" s="1"/>
  <c r="V23" i="3" s="1"/>
  <c r="G22" i="3"/>
  <c r="U22" i="3" s="1"/>
  <c r="V22" i="3" s="1"/>
  <c r="G21" i="3"/>
  <c r="U21" i="3" s="1"/>
  <c r="V21" i="3" s="1"/>
  <c r="G20" i="3"/>
  <c r="U20" i="3" s="1"/>
  <c r="V20" i="3" s="1"/>
  <c r="G19" i="3"/>
  <c r="U19" i="3" s="1"/>
  <c r="G18" i="3"/>
  <c r="U18" i="3" s="1"/>
  <c r="G17" i="3"/>
  <c r="U17" i="3" s="1"/>
  <c r="G16" i="3"/>
  <c r="U16" i="3" s="1"/>
  <c r="G15" i="3"/>
  <c r="U15" i="3" s="1"/>
  <c r="V15" i="3" s="1"/>
  <c r="G14" i="3"/>
  <c r="U14" i="3" s="1"/>
  <c r="G13" i="3"/>
  <c r="U13" i="3" s="1"/>
  <c r="V13" i="3" s="1"/>
  <c r="G12" i="3"/>
  <c r="U12" i="3" s="1"/>
  <c r="V12" i="3" s="1"/>
  <c r="G11" i="3"/>
  <c r="U11" i="3" s="1"/>
  <c r="G10" i="3"/>
  <c r="U10" i="3" s="1"/>
  <c r="G9" i="3"/>
  <c r="U9" i="3" s="1"/>
  <c r="G8" i="3"/>
  <c r="U8" i="3" s="1"/>
  <c r="G7" i="3"/>
  <c r="U7" i="3" s="1"/>
  <c r="V7" i="3" s="1"/>
  <c r="G6" i="3"/>
  <c r="U6" i="3" s="1"/>
  <c r="V6" i="3" s="1"/>
  <c r="G5" i="3"/>
  <c r="U5" i="3" s="1"/>
  <c r="V5" i="3" s="1"/>
  <c r="G4" i="3"/>
  <c r="U4" i="3" s="1"/>
  <c r="V4" i="3" s="1"/>
  <c r="G3" i="3"/>
  <c r="U3" i="3" s="1"/>
  <c r="V158" i="3"/>
  <c r="V148" i="3"/>
  <c r="V136" i="3"/>
  <c r="V134" i="3"/>
  <c r="V120" i="3"/>
  <c r="V119" i="3"/>
  <c r="V110" i="3"/>
  <c r="V52" i="3"/>
  <c r="V48" i="3"/>
  <c r="V39" i="3"/>
  <c r="V38" i="3"/>
  <c r="V14" i="3"/>
  <c r="V2" i="3"/>
  <c r="J2" i="3" s="1"/>
  <c r="I2" i="3"/>
  <c r="I3" i="3"/>
  <c r="I4" i="3"/>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V11" i="3" l="1"/>
  <c r="V19" i="3"/>
  <c r="V27" i="3"/>
  <c r="V35" i="3"/>
  <c r="V43" i="3"/>
  <c r="V51" i="3"/>
  <c r="V59" i="3"/>
  <c r="V67" i="3"/>
  <c r="V75" i="3"/>
  <c r="V83" i="3"/>
  <c r="V91" i="3"/>
  <c r="V99" i="3"/>
  <c r="V107" i="3"/>
  <c r="V115" i="3"/>
  <c r="V123" i="3"/>
  <c r="V131" i="3"/>
  <c r="V139" i="3"/>
  <c r="V147" i="3"/>
  <c r="V155" i="3"/>
  <c r="V163" i="3"/>
  <c r="V171" i="3"/>
  <c r="V179" i="3"/>
  <c r="V187" i="3"/>
  <c r="V3" i="3"/>
  <c r="J3" i="3" s="1"/>
  <c r="V10" i="3"/>
  <c r="V18" i="3"/>
  <c r="V26" i="3"/>
  <c r="V34" i="3"/>
  <c r="V42" i="3"/>
  <c r="V50" i="3"/>
  <c r="V58" i="3"/>
  <c r="V66" i="3"/>
  <c r="V74" i="3"/>
  <c r="V82" i="3"/>
  <c r="V90" i="3"/>
  <c r="V98" i="3"/>
  <c r="V106" i="3"/>
  <c r="V114" i="3"/>
  <c r="V122" i="3"/>
  <c r="V130" i="3"/>
  <c r="V138" i="3"/>
  <c r="V146" i="3"/>
  <c r="V154" i="3"/>
  <c r="V162" i="3"/>
  <c r="V170" i="3"/>
  <c r="V178" i="3"/>
  <c r="V186" i="3"/>
  <c r="V194" i="3"/>
  <c r="V195" i="3"/>
  <c r="V192" i="3"/>
  <c r="V8" i="3"/>
  <c r="V64" i="3"/>
  <c r="V9" i="3"/>
  <c r="V17" i="3"/>
  <c r="V25" i="3"/>
  <c r="V33" i="3"/>
  <c r="V41" i="3"/>
  <c r="V49" i="3"/>
  <c r="V57" i="3"/>
  <c r="V65" i="3"/>
  <c r="V73" i="3"/>
  <c r="V81" i="3"/>
  <c r="V89" i="3"/>
  <c r="V97" i="3"/>
  <c r="V105" i="3"/>
  <c r="V113" i="3"/>
  <c r="V121" i="3"/>
  <c r="V129" i="3"/>
  <c r="V137" i="3"/>
  <c r="V145" i="3"/>
  <c r="V153" i="3"/>
  <c r="V161" i="3"/>
  <c r="V169" i="3"/>
  <c r="V177" i="3"/>
  <c r="V185" i="3"/>
  <c r="V16" i="3"/>
</calcChain>
</file>

<file path=xl/sharedStrings.xml><?xml version="1.0" encoding="utf-8"?>
<sst xmlns="http://schemas.openxmlformats.org/spreadsheetml/2006/main" count="639" uniqueCount="437">
  <si>
    <t xml:space="preserve"> </t>
  </si>
  <si>
    <t>Decision 1</t>
  </si>
  <si>
    <t>Decision 2</t>
  </si>
  <si>
    <t>Decision 3</t>
  </si>
  <si>
    <t>Total</t>
  </si>
  <si>
    <t>Decision 3 Formula</t>
  </si>
  <si>
    <t>Decision 2 Formula</t>
  </si>
  <si>
    <t>Student Last Name(s)</t>
  </si>
  <si>
    <t>Goethe Institute - B1 or higher = (Silver)</t>
  </si>
  <si>
    <t>Capitalize first letter code</t>
  </si>
  <si>
    <t>N/A</t>
  </si>
  <si>
    <t>Name of High School</t>
  </si>
  <si>
    <t>Student First Name(s)</t>
  </si>
  <si>
    <t>NEWL Exam - Score = 4 = (Silver)</t>
  </si>
  <si>
    <t>NEWL Exam - Score = 5 = (Gold)</t>
  </si>
  <si>
    <t>Goethe Institute - B2 or higher = (Gold)</t>
  </si>
  <si>
    <t>AAPPL 1 Silver</t>
  </si>
  <si>
    <t>AP 1 Silver</t>
  </si>
  <si>
    <t>ALIRA 1 Silver</t>
  </si>
  <si>
    <t>CEFR 1 Silver</t>
  </si>
  <si>
    <t>DELE 1 Silver</t>
  </si>
  <si>
    <t>DELF 1 Silver</t>
  </si>
  <si>
    <t>DSD I 1 Silver</t>
  </si>
  <si>
    <t>Goeth 1 Silver</t>
  </si>
  <si>
    <t>InterA 1 Silver</t>
  </si>
  <si>
    <t>InterBH 1 Silver</t>
  </si>
  <si>
    <t>InterBS 1 Silver</t>
  </si>
  <si>
    <t>Lingu 1 Silver</t>
  </si>
  <si>
    <t>NEWL 1 Silver</t>
  </si>
  <si>
    <t>OPI 1 Silver</t>
  </si>
  <si>
    <t>SLPI 1 Silver</t>
  </si>
  <si>
    <t>AAPPL 2 Gold</t>
  </si>
  <si>
    <t>AP 2 Gold</t>
  </si>
  <si>
    <t>ALIRA 2 Gold</t>
  </si>
  <si>
    <t>CEFR 2 Gold</t>
  </si>
  <si>
    <t>DELE 2 Gold</t>
  </si>
  <si>
    <t>DELF 2 Gold</t>
  </si>
  <si>
    <t>DSD II 2 Gold</t>
  </si>
  <si>
    <t>Goeth 2 Gold</t>
  </si>
  <si>
    <t>InterA 2 Gold</t>
  </si>
  <si>
    <t>InterBH 2 Gold</t>
  </si>
  <si>
    <t>InterBS 2 Gold</t>
  </si>
  <si>
    <t>Lingu 2 Gold</t>
  </si>
  <si>
    <t>NEWL 2 Gold</t>
  </si>
  <si>
    <t>OPI 2 Gold</t>
  </si>
  <si>
    <t>SLPI 2 Gold</t>
  </si>
  <si>
    <t>Total number of World Language students that received the Seal in 2018-19. (These are students who were never classsified as Els or Heritage Speakers of other languages.)</t>
  </si>
  <si>
    <t>Total number of CURRENT English Learners that received the Seal in 2018-19. (These are students who were identified as Els and who, at the beginning of the 2018-19 school year, had not tested out)</t>
  </si>
  <si>
    <t>Keep these in the same order as Definitions page!!!</t>
  </si>
  <si>
    <t>Total number of FORMER ELs that received the Seal in 2018-19. (These are students who were previously identified as Els, but who by at least the beginning of the 2018-19 school year, had tested out (although they still may re receiving EL services)</t>
  </si>
  <si>
    <t>Total number of Heritage Speakers of Other Languages that received the Seal in 2018-2019. (These are students who were never identified as English Learners, but whose home language is other than English.)</t>
  </si>
  <si>
    <t>* Not valid choices for 2021-2022 school year because ELA tests were not given in the 2019-2020 school year.</t>
  </si>
  <si>
    <t>Student was never classified as an English Learner</t>
  </si>
  <si>
    <t>Student received ESOL services in the current school year</t>
  </si>
  <si>
    <t>Student received ESOL services in high school (in a prior school year)</t>
  </si>
  <si>
    <t>Student received ESOL services prior to high school</t>
  </si>
  <si>
    <t>Student is not an English 1 speaker and has never received ESOL services</t>
  </si>
  <si>
    <t>Student's first language is English</t>
  </si>
  <si>
    <t>Student received ESOL services this academic year</t>
  </si>
  <si>
    <t>Student received ESOL services but not during the current academic year</t>
  </si>
  <si>
    <t>None of the above describe this student (Add explanation in Notes box)</t>
  </si>
  <si>
    <t>update this</t>
  </si>
  <si>
    <t>KELPA descriptions will change each year until schoool year 2023</t>
  </si>
  <si>
    <t>Student was never classified as an EL, but their first language is not English</t>
  </si>
  <si>
    <t>ALTA 1</t>
  </si>
  <si>
    <t>ALTA 2</t>
  </si>
  <si>
    <t>ALTA - 7 or 8 (Note: do not average the scores) = (Silver)</t>
  </si>
  <si>
    <t>ALTA - 9 or higher (Note: do not average the scores) = (Gold)</t>
  </si>
  <si>
    <t>Erie-Galesburg</t>
  </si>
  <si>
    <t>Cimarron-Ensign</t>
  </si>
  <si>
    <t>Cheylin</t>
  </si>
  <si>
    <t>Rawlins County</t>
  </si>
  <si>
    <t>Western Plains</t>
  </si>
  <si>
    <t>Rock Hills</t>
  </si>
  <si>
    <t>Republic County</t>
  </si>
  <si>
    <t>Thunder Ridge Schools</t>
  </si>
  <si>
    <t>Doniphan West Schools</t>
  </si>
  <si>
    <t>Central Plains</t>
  </si>
  <si>
    <t>Prairie Hills</t>
  </si>
  <si>
    <t>Riverside</t>
  </si>
  <si>
    <t>Nemaha Central</t>
  </si>
  <si>
    <t>Greeley County Schools</t>
  </si>
  <si>
    <t>Turner-Kansas City</t>
  </si>
  <si>
    <t>Piper-Kansas City</t>
  </si>
  <si>
    <t>Bonner Springs</t>
  </si>
  <si>
    <t>Bluestem</t>
  </si>
  <si>
    <t>Remington-Whitewater</t>
  </si>
  <si>
    <t>Wakeeney</t>
  </si>
  <si>
    <t>Moscow Public Schools</t>
  </si>
  <si>
    <t>Hugoton Public Schools</t>
  </si>
  <si>
    <t>Norton Community Schools</t>
  </si>
  <si>
    <t>Northern Valley</t>
  </si>
  <si>
    <t>Ulysses</t>
  </si>
  <si>
    <t>Lakin</t>
  </si>
  <si>
    <t>Deerfield</t>
  </si>
  <si>
    <t>Rolla</t>
  </si>
  <si>
    <t>Elkhart</t>
  </si>
  <si>
    <t>Minneola</t>
  </si>
  <si>
    <t>Ashland</t>
  </si>
  <si>
    <t>Barnes</t>
  </si>
  <si>
    <t>Clifton-Clyde</t>
  </si>
  <si>
    <t>Fowler</t>
  </si>
  <si>
    <t>Meade</t>
  </si>
  <si>
    <t>Hodgeman County Schools</t>
  </si>
  <si>
    <t>Blue Valley</t>
  </si>
  <si>
    <t>Spring Hill</t>
  </si>
  <si>
    <t>Gardner Edgerton</t>
  </si>
  <si>
    <t>De Soto</t>
  </si>
  <si>
    <t>Fort Scott</t>
  </si>
  <si>
    <t>Uniontown</t>
  </si>
  <si>
    <t>Smith Center</t>
  </si>
  <si>
    <t>North Ottawa County</t>
  </si>
  <si>
    <t>Twin Valley</t>
  </si>
  <si>
    <t>Wallace County Schools</t>
  </si>
  <si>
    <t>Weskan</t>
  </si>
  <si>
    <t>Lebo-Waverly</t>
  </si>
  <si>
    <t>Burlington</t>
  </si>
  <si>
    <t>LeRoy-Gridley</t>
  </si>
  <si>
    <t>Northeast</t>
  </si>
  <si>
    <t>Cherokee</t>
  </si>
  <si>
    <t>Girard</t>
  </si>
  <si>
    <t>Frontenac Public Schools</t>
  </si>
  <si>
    <t>Pittsburg</t>
  </si>
  <si>
    <t>North Lyon County</t>
  </si>
  <si>
    <t>Southern Lyon County</t>
  </si>
  <si>
    <t>Emporia</t>
  </si>
  <si>
    <t>Barber County North</t>
  </si>
  <si>
    <t>South Barber</t>
  </si>
  <si>
    <t>Marmaton Valley</t>
  </si>
  <si>
    <t>Iola</t>
  </si>
  <si>
    <t>Humboldt</t>
  </si>
  <si>
    <t>Derby</t>
  </si>
  <si>
    <t>Haysville</t>
  </si>
  <si>
    <t>Mulvane</t>
  </si>
  <si>
    <t>Clearwater</t>
  </si>
  <si>
    <t>Goddard</t>
  </si>
  <si>
    <t>Maize</t>
  </si>
  <si>
    <t>Renwick</t>
  </si>
  <si>
    <t>Cheney</t>
  </si>
  <si>
    <t>Palco</t>
  </si>
  <si>
    <t>Plainville</t>
  </si>
  <si>
    <t>Stockton</t>
  </si>
  <si>
    <t>Waconda</t>
  </si>
  <si>
    <t>Beloit</t>
  </si>
  <si>
    <t>Oakley</t>
  </si>
  <si>
    <t>Triplains</t>
  </si>
  <si>
    <t>Graham County</t>
  </si>
  <si>
    <t>West Elk</t>
  </si>
  <si>
    <t>Elk Valley</t>
  </si>
  <si>
    <t>Chase County</t>
  </si>
  <si>
    <t>Cedar Vale</t>
  </si>
  <si>
    <t>Chautauqua Co Community</t>
  </si>
  <si>
    <t>West Franklin</t>
  </si>
  <si>
    <t>Central Heights</t>
  </si>
  <si>
    <t>Wellsville</t>
  </si>
  <si>
    <t>Ottawa</t>
  </si>
  <si>
    <t>Grinnell Public Schools</t>
  </si>
  <si>
    <t>Wheatland</t>
  </si>
  <si>
    <t>Quinter Public Schools</t>
  </si>
  <si>
    <t>Oberlin</t>
  </si>
  <si>
    <t>Lincoln</t>
  </si>
  <si>
    <t>Sylvan Grove</t>
  </si>
  <si>
    <t>Comanche County</t>
  </si>
  <si>
    <t>Ness City</t>
  </si>
  <si>
    <t>Salina</t>
  </si>
  <si>
    <t>Southeast Of Saline</t>
  </si>
  <si>
    <t>Ell-Saline</t>
  </si>
  <si>
    <t>Hutchinson Public Schools</t>
  </si>
  <si>
    <t>Nickerson</t>
  </si>
  <si>
    <t>Fairfield</t>
  </si>
  <si>
    <t>Pretty Prairie</t>
  </si>
  <si>
    <t>Haven Public Schools</t>
  </si>
  <si>
    <t>Buhler</t>
  </si>
  <si>
    <t>Brewster</t>
  </si>
  <si>
    <t>Colby Public Schools</t>
  </si>
  <si>
    <t>Golden Plains</t>
  </si>
  <si>
    <t>Wamego</t>
  </si>
  <si>
    <t>Kaw Valley</t>
  </si>
  <si>
    <t>Onaga-Havensville-Wheaton</t>
  </si>
  <si>
    <t>Rock Creek</t>
  </si>
  <si>
    <t>Phillipsburg</t>
  </si>
  <si>
    <t>Logan</t>
  </si>
  <si>
    <t>Ellsworth</t>
  </si>
  <si>
    <t>Wabaunsee</t>
  </si>
  <si>
    <t>Mission Valley</t>
  </si>
  <si>
    <t>Kingman - Norwich</t>
  </si>
  <si>
    <t>Cunningham</t>
  </si>
  <si>
    <t>Concordia</t>
  </si>
  <si>
    <t>Southern Cloud</t>
  </si>
  <si>
    <t>North Jackson</t>
  </si>
  <si>
    <t>Holton</t>
  </si>
  <si>
    <t>Royal Valley</t>
  </si>
  <si>
    <t>Valley Falls</t>
  </si>
  <si>
    <t>Jefferson County North</t>
  </si>
  <si>
    <t>Jefferson West</t>
  </si>
  <si>
    <t>Oskaloosa Public Schools</t>
  </si>
  <si>
    <t>McLouth</t>
  </si>
  <si>
    <t>Perry Public Schools</t>
  </si>
  <si>
    <t>Pleasanton</t>
  </si>
  <si>
    <t>Seaman</t>
  </si>
  <si>
    <t>Jayhawk</t>
  </si>
  <si>
    <t>Kinsley-Offerle</t>
  </si>
  <si>
    <t>Baldwin City</t>
  </si>
  <si>
    <t>Stafford</t>
  </si>
  <si>
    <t>St John-Hudson</t>
  </si>
  <si>
    <t>Macksville</t>
  </si>
  <si>
    <t>Goodland</t>
  </si>
  <si>
    <t>Wellington</t>
  </si>
  <si>
    <t>Ellinwood Public Schools</t>
  </si>
  <si>
    <t>Conway Springs</t>
  </si>
  <si>
    <t>Belle Plaine</t>
  </si>
  <si>
    <t>Oxford</t>
  </si>
  <si>
    <t>Argonia Public Schools</t>
  </si>
  <si>
    <t>Caldwell</t>
  </si>
  <si>
    <t>Chaparral Schools</t>
  </si>
  <si>
    <t>Prairie View</t>
  </si>
  <si>
    <t>Holcomb</t>
  </si>
  <si>
    <t>Marysville</t>
  </si>
  <si>
    <t>Garnett</t>
  </si>
  <si>
    <t>Woodson</t>
  </si>
  <si>
    <t>Osawatomie</t>
  </si>
  <si>
    <t>Paola</t>
  </si>
  <si>
    <t>Burrton</t>
  </si>
  <si>
    <t>Montezuma</t>
  </si>
  <si>
    <t>Silver Lake</t>
  </si>
  <si>
    <t>Newton</t>
  </si>
  <si>
    <t>Sublette</t>
  </si>
  <si>
    <t>Circle</t>
  </si>
  <si>
    <t>Sterling</t>
  </si>
  <si>
    <t>Atchison Co Comm Schools</t>
  </si>
  <si>
    <t>Riley County</t>
  </si>
  <si>
    <t>Clay County</t>
  </si>
  <si>
    <t>Vermillion</t>
  </si>
  <si>
    <t>Spearville</t>
  </si>
  <si>
    <t>Pratt</t>
  </si>
  <si>
    <t>Manhattan-Ogden</t>
  </si>
  <si>
    <t>Andover</t>
  </si>
  <si>
    <t>Madison-Virgil</t>
  </si>
  <si>
    <t>Altoona-Midway</t>
  </si>
  <si>
    <t>Ellis</t>
  </si>
  <si>
    <t>Eureka</t>
  </si>
  <si>
    <t>Hamilton</t>
  </si>
  <si>
    <t>Osborne County</t>
  </si>
  <si>
    <t>Solomon</t>
  </si>
  <si>
    <t>Rose Hill Public Schools</t>
  </si>
  <si>
    <t>LaCrosse</t>
  </si>
  <si>
    <t>Douglass Public Schools</t>
  </si>
  <si>
    <t>Centre</t>
  </si>
  <si>
    <t>Peabody-Burns</t>
  </si>
  <si>
    <t>Paradise</t>
  </si>
  <si>
    <t>Smoky Valley</t>
  </si>
  <si>
    <t>Chase-Raymond</t>
  </si>
  <si>
    <t>Augusta</t>
  </si>
  <si>
    <t>Otis-Bison</t>
  </si>
  <si>
    <t>Riverton</t>
  </si>
  <si>
    <t>Lyons</t>
  </si>
  <si>
    <t>Russell County</t>
  </si>
  <si>
    <t>Marion-Florence</t>
  </si>
  <si>
    <t>Atchison Public Schools</t>
  </si>
  <si>
    <t>Durham-Hillsboro-Lehigh</t>
  </si>
  <si>
    <t>Goessel</t>
  </si>
  <si>
    <t>Hoxie Community Schools</t>
  </si>
  <si>
    <t>Chanute Public Schools</t>
  </si>
  <si>
    <t>Hiawatha</t>
  </si>
  <si>
    <t>Louisburg</t>
  </si>
  <si>
    <t>Morris County</t>
  </si>
  <si>
    <t>McPherson</t>
  </si>
  <si>
    <t>Canton-Galva</t>
  </si>
  <si>
    <t>Osage City</t>
  </si>
  <si>
    <t>Lyndon</t>
  </si>
  <si>
    <t>Kiowa County</t>
  </si>
  <si>
    <t>Moundridge</t>
  </si>
  <si>
    <t>Pike Valley</t>
  </si>
  <si>
    <t>Great Bend</t>
  </si>
  <si>
    <t>Troy Public Schools</t>
  </si>
  <si>
    <t>South Brown County</t>
  </si>
  <si>
    <t>Hoisington</t>
  </si>
  <si>
    <t>Victoria</t>
  </si>
  <si>
    <t>Santa Fe Trail</t>
  </si>
  <si>
    <t>Abilene</t>
  </si>
  <si>
    <t>Caney Valley</t>
  </si>
  <si>
    <t>Auburn Washburn</t>
  </si>
  <si>
    <t>Skyline Schools</t>
  </si>
  <si>
    <t>Sedgwick Public Schools</t>
  </si>
  <si>
    <t>Halstead</t>
  </si>
  <si>
    <t>Dodge City</t>
  </si>
  <si>
    <t>Little River</t>
  </si>
  <si>
    <t>Coffeyville</t>
  </si>
  <si>
    <t>Independence</t>
  </si>
  <si>
    <t>Cherryvale</t>
  </si>
  <si>
    <t>Inman</t>
  </si>
  <si>
    <t>Easton</t>
  </si>
  <si>
    <t>Shawnee Heights</t>
  </si>
  <si>
    <t>Stanton County</t>
  </si>
  <si>
    <t>Leavenworth</t>
  </si>
  <si>
    <t>Burlingame Public School</t>
  </si>
  <si>
    <t>Marais Des Cygnes Valley</t>
  </si>
  <si>
    <t>Garden City</t>
  </si>
  <si>
    <t>Basehor-Linwood</t>
  </si>
  <si>
    <t>Bucklin</t>
  </si>
  <si>
    <t>Hesston</t>
  </si>
  <si>
    <t>Neodesha</t>
  </si>
  <si>
    <t>Central</t>
  </si>
  <si>
    <t>Udall</t>
  </si>
  <si>
    <t>Tonganoxie</t>
  </si>
  <si>
    <t>Winfield</t>
  </si>
  <si>
    <t>Scott County</t>
  </si>
  <si>
    <t>Leoti</t>
  </si>
  <si>
    <t>Healy Public Schools</t>
  </si>
  <si>
    <t>Lansing</t>
  </si>
  <si>
    <t>Arkansas City</t>
  </si>
  <si>
    <t>Dexter</t>
  </si>
  <si>
    <t>Chapman</t>
  </si>
  <si>
    <t>Haviland</t>
  </si>
  <si>
    <t>Geary County Schools</t>
  </si>
  <si>
    <t>Copeland</t>
  </si>
  <si>
    <t>Ingalls</t>
  </si>
  <si>
    <t>Crest</t>
  </si>
  <si>
    <t>Liberal</t>
  </si>
  <si>
    <t>Rural Vista</t>
  </si>
  <si>
    <t>Dighton</t>
  </si>
  <si>
    <t>Kismet-Plains</t>
  </si>
  <si>
    <t>Fredonia</t>
  </si>
  <si>
    <t>Herington</t>
  </si>
  <si>
    <t>Hays</t>
  </si>
  <si>
    <t>El Dorado</t>
  </si>
  <si>
    <t>Eudora</t>
  </si>
  <si>
    <t>Flinthills</t>
  </si>
  <si>
    <t>Columbus</t>
  </si>
  <si>
    <t>Syracuse</t>
  </si>
  <si>
    <t>Ft Larned</t>
  </si>
  <si>
    <t>Pawnee Heights</t>
  </si>
  <si>
    <t>Lawrence</t>
  </si>
  <si>
    <t>Valley Heights</t>
  </si>
  <si>
    <t>Galena</t>
  </si>
  <si>
    <t>Topeka Public Schools</t>
  </si>
  <si>
    <t>Lewis</t>
  </si>
  <si>
    <t>Parsons</t>
  </si>
  <si>
    <t>Oswego</t>
  </si>
  <si>
    <t>Chetopa-St. Paul</t>
  </si>
  <si>
    <t>Labette County</t>
  </si>
  <si>
    <t>Satanta</t>
  </si>
  <si>
    <t>Baxter Springs</t>
  </si>
  <si>
    <t>South Haven</t>
  </si>
  <si>
    <t>Attica</t>
  </si>
  <si>
    <t>District Name</t>
  </si>
  <si>
    <t>Olathe Public Schools</t>
  </si>
  <si>
    <t>AAPPL</t>
  </si>
  <si>
    <t>ACT</t>
  </si>
  <si>
    <t>ACT Reading or English Score - 20 or higher = (Qualified)</t>
  </si>
  <si>
    <t>ACT Writing</t>
  </si>
  <si>
    <t>ACT Writing Score - 6 or higher = (Qualified)</t>
  </si>
  <si>
    <t>IB - 4 or higher = (Qualified)</t>
  </si>
  <si>
    <t>SoBAAP - Intermediate Mid or higher on all applicable modes of communication = (Qualified)</t>
  </si>
  <si>
    <t>TOEFL Junior (Test of English as a Foreign Language, Junior) - Accomplished (4) or higher = (Qualified)</t>
  </si>
  <si>
    <t>AAPPL - Intermediate-2 (I-2) or higher = (Silver)</t>
  </si>
  <si>
    <t>AAPPL - Advanced (A) = (Gold)</t>
  </si>
  <si>
    <t>ALIRA - Intermediate-2 (I-2) or higher = (Silver)</t>
  </si>
  <si>
    <t>ALIRA - Advanced (A) = (Gold)</t>
  </si>
  <si>
    <t>AP - 3 or higher, but less than 5 = (Silver)</t>
  </si>
  <si>
    <t>AP - 5 = (Gold)</t>
  </si>
  <si>
    <t>CEFR - B1 or higher = (Silver)</t>
  </si>
  <si>
    <t>CEFR - B2 or higher = (Gold)</t>
  </si>
  <si>
    <t>DELE - B1 or higher = (Silver)</t>
  </si>
  <si>
    <t>DELE - B2 or higher = (Gold)</t>
  </si>
  <si>
    <t>DELF junior or scolair - B1 or higher = (Silver)</t>
  </si>
  <si>
    <t>DELF junior or scolair - B2 or higher = (Gold)</t>
  </si>
  <si>
    <t>DSD I - B1 = (Silver)</t>
  </si>
  <si>
    <t>DSD II - B2 or higher = (Gold)</t>
  </si>
  <si>
    <t>IB Language A - 3 or higher, but less than 4 = (Silver)</t>
  </si>
  <si>
    <t>IB Language A - 4 or higher = (Gold)</t>
  </si>
  <si>
    <t>IB Language B Higher Level - 4 or higher, but less than 5 = (Silver)</t>
  </si>
  <si>
    <t>IB Language B Higher Level - 5 or higher = (Gold)</t>
  </si>
  <si>
    <t>IB Language B Standard Level - 4 or higher, but less than 6 = (Silver)</t>
  </si>
  <si>
    <t>IB Language B Standard Level - 6 or higher = (Gold)</t>
  </si>
  <si>
    <t>OPI &amp; WPT - Intermediate Mid or higher on OPI &amp; WPT = (Silver)</t>
  </si>
  <si>
    <t>OPI &amp; WPT - Advanced Low or higher on OPI &amp; WPT = (Gold)</t>
  </si>
  <si>
    <t>SLPI for American Sign Language - Intermediate Plus or higher = (Silver)</t>
  </si>
  <si>
    <t>SLPI for American Sign Language - Advanced = (Gold)</t>
  </si>
  <si>
    <t>AP - 3 or higher = (Qualified)</t>
  </si>
  <si>
    <t>STAMP WS 1 Silver</t>
  </si>
  <si>
    <t>STAMP WS 2 Gold</t>
  </si>
  <si>
    <t>STAMP 4S</t>
  </si>
  <si>
    <t>TOEFL  Jr</t>
  </si>
  <si>
    <t xml:space="preserve">TOEFL </t>
  </si>
  <si>
    <t>TOEFL Speaking and Writing - 3 or higher on Speaking AND 4 or higher on Writing = (Qualified)</t>
  </si>
  <si>
    <t>AP</t>
  </si>
  <si>
    <t>IB</t>
  </si>
  <si>
    <t>SoBAAP</t>
  </si>
  <si>
    <t>AAPPL - Intermediate-2 or higher (Note: Do not average the scores) = (Qualified)</t>
  </si>
  <si>
    <t>STAMP - Intermediate Mid or higher (Note: Do not average the scores) = (Qualified)</t>
  </si>
  <si>
    <t>STAMP 4S 2 Gold</t>
  </si>
  <si>
    <t>STAMP 4S 1 Silver</t>
  </si>
  <si>
    <t>STAMP 4S - Intermediate Mid or higher = (Silver)</t>
  </si>
  <si>
    <t>STAMP 4S - Advanced Low or higher = (Gold)</t>
  </si>
  <si>
    <t>STAMP WS (World Speak) Intermediate Mid or higher = (Silver)</t>
  </si>
  <si>
    <t>STAMP WS (World Speak) Advanced Low or higher = (Gold)</t>
  </si>
  <si>
    <t>Shawnee Mission Public Schools</t>
  </si>
  <si>
    <t xml:space="preserve">Blue Valley </t>
  </si>
  <si>
    <t>Valley Center Public Schools</t>
  </si>
  <si>
    <t>Wichita Public Schools</t>
  </si>
  <si>
    <t>St Francis Public Schools</t>
  </si>
  <si>
    <t>LinguaFolio® - 3 samples for 3 separate Intermediate Mid or higher “Can-do" statements in each mode - Interpersonal, Presentational, and Interpretive = (Silver)</t>
  </si>
  <si>
    <t>LinguaFolio®- 3 samples for 3 separate Advanced Low or higher “Can-do" statements in each mode - Interpersonal, Presentational, and Interpretive = (Gold)</t>
  </si>
  <si>
    <t>Washington County Schools</t>
  </si>
  <si>
    <t>Fort Leavenworth</t>
  </si>
  <si>
    <t>Kansas City</t>
  </si>
  <si>
    <r>
      <t xml:space="preserve">District Number
</t>
    </r>
    <r>
      <rPr>
        <b/>
        <sz val="11"/>
        <color theme="0"/>
        <rFont val="Open Sans Light"/>
        <family val="2"/>
      </rPr>
      <t>(3 digits)</t>
    </r>
  </si>
  <si>
    <r>
      <t xml:space="preserve">Student ID Number
</t>
    </r>
    <r>
      <rPr>
        <b/>
        <sz val="11"/>
        <color theme="0"/>
        <rFont val="Open Sans Light"/>
        <family val="2"/>
      </rPr>
      <t>(KIDS 10-digit state ID)</t>
    </r>
  </si>
  <si>
    <r>
      <t xml:space="preserve">Validated Test Options for English
</t>
    </r>
    <r>
      <rPr>
        <b/>
        <sz val="11"/>
        <color rgb="FFFED0EA"/>
        <rFont val="Open Sans Light"/>
        <family val="2"/>
      </rPr>
      <t>If a student has two validated English assessments, for example ACT and the 10th Grade ELA assessment, then choose the highest score.</t>
    </r>
    <r>
      <rPr>
        <b/>
        <sz val="11"/>
        <rFont val="Open Sans Light"/>
        <family val="2"/>
      </rPr>
      <t xml:space="preserve">
</t>
    </r>
    <r>
      <rPr>
        <b/>
        <sz val="11"/>
        <color theme="0"/>
        <rFont val="Open Sans Light"/>
        <family val="2"/>
      </rPr>
      <t>(Select from drop-down menu.)</t>
    </r>
  </si>
  <si>
    <r>
      <t>Language Other than English</t>
    </r>
    <r>
      <rPr>
        <b/>
        <sz val="11"/>
        <color theme="0"/>
        <rFont val="Open Sans Light"/>
        <family val="2"/>
      </rPr>
      <t xml:space="preserve">
(Only capitalize the first letter of each word)</t>
    </r>
  </si>
  <si>
    <r>
      <t xml:space="preserve">Silver or Gold
</t>
    </r>
    <r>
      <rPr>
        <b/>
        <sz val="11"/>
        <color theme="0"/>
        <rFont val="Open Sans Light"/>
        <family val="2"/>
      </rPr>
      <t>(will calculate automatically)</t>
    </r>
  </si>
  <si>
    <r>
      <t xml:space="preserve">Graduation Year of student
</t>
    </r>
    <r>
      <rPr>
        <b/>
        <sz val="11"/>
        <color rgb="FFFED0EA"/>
        <rFont val="Open Sans Light"/>
        <family val="2"/>
      </rPr>
      <t xml:space="preserve">Do not enter data for students who will not graduate this year.
</t>
    </r>
    <r>
      <rPr>
        <b/>
        <sz val="11"/>
        <color theme="0"/>
        <rFont val="Open Sans Light"/>
        <family val="2"/>
      </rPr>
      <t>(The Seal of Biliteracy is only awarded to graduating seniors.)</t>
    </r>
  </si>
  <si>
    <r>
      <t xml:space="preserve">Building Number
</t>
    </r>
    <r>
      <rPr>
        <b/>
        <sz val="11"/>
        <color theme="0"/>
        <rFont val="Open Sans Light"/>
        <family val="2"/>
      </rPr>
      <t>(3-4 digits)</t>
    </r>
  </si>
  <si>
    <r>
      <t xml:space="preserve">Notes: </t>
    </r>
    <r>
      <rPr>
        <b/>
        <sz val="11"/>
        <color theme="0"/>
        <rFont val="Open Sans Light"/>
        <family val="2"/>
      </rPr>
      <t>(Use this column if you need to add extra information about the student or the student's results, for example there is a tilda accent on the N, etc.)</t>
    </r>
  </si>
  <si>
    <t>Elivish</t>
  </si>
  <si>
    <t>Joann Smith</t>
  </si>
  <si>
    <t>joanns@fakeemail.com</t>
  </si>
  <si>
    <t>Middle Earth</t>
  </si>
  <si>
    <t>Gondolin High School</t>
  </si>
  <si>
    <r>
      <t xml:space="preserve">World Language Assessment - Proficiency Verification
</t>
    </r>
    <r>
      <rPr>
        <b/>
        <sz val="11"/>
        <color rgb="FFFED0EA"/>
        <rFont val="Open Sans Light"/>
        <family val="2"/>
      </rPr>
      <t xml:space="preserve">Language proficiency assessments can be taken at any time in high school and the scores can be “banked” until the student graduates.   Students can retake language assessments throughout their high school career to certify the highest proficiency level a student has achieved by the time of graduation.
</t>
    </r>
    <r>
      <rPr>
        <b/>
        <sz val="11"/>
        <color theme="0"/>
        <rFont val="Open Sans Light"/>
        <family val="2"/>
      </rPr>
      <t>(Select from drop-down menu.)</t>
    </r>
  </si>
  <si>
    <t>Name of District Contact</t>
  </si>
  <si>
    <t>District Contact Email</t>
  </si>
  <si>
    <t>KAP</t>
  </si>
  <si>
    <t>KAP - ELA score of 3 or higher = (Qualified)</t>
  </si>
  <si>
    <t xml:space="preserve">KELPA </t>
  </si>
  <si>
    <t>KELPA  - (grade 9-12) - minimum of 3 in all four modes of communication = (Qualified)</t>
  </si>
  <si>
    <t xml:space="preserve">STAMP SuperLanguage 1 Silver </t>
  </si>
  <si>
    <t>STAMP SuperLanguage 2 Gold</t>
  </si>
  <si>
    <t>STAMP/SuperLanguage - Intermediate Mid or higher = (Silver)</t>
  </si>
  <si>
    <t>STAMP/SuperLanguage - Advanced Low or higher = (Gold)</t>
  </si>
  <si>
    <t>STAMP for ASL 1 Silver</t>
  </si>
  <si>
    <t>STAMP for ASL 2 Gold</t>
  </si>
  <si>
    <t>STAMP for ASL - Intermediate Mid or higher = (Silver)</t>
  </si>
  <si>
    <t>STAMP for ASL - Advaned Low or higher = (Gold)</t>
  </si>
  <si>
    <t>Arwen</t>
  </si>
  <si>
    <t>Undómiel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</si>
</sst>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2" x14ac:knownFonts="1">
    <font>
      <sz val="11"/>
      <color theme="1"/>
      <name val="Calibri"/>
      <family val="2"/>
      <scheme val="minor"/>
    </font>
    <font>
      <b/>
      <sz val="12"/>
      <name val="Calibri"/>
      <family val="2"/>
      <scheme val="minor"/>
    </font>
    <font>
      <sz val="11"/>
      <name val="Calibri"/>
      <family val="2"/>
      <scheme val="minor"/>
    </font>
    <font>
      <u/>
      <sz val="11"/>
      <color theme="10"/>
      <name val="Calibri"/>
      <family val="2"/>
      <scheme val="minor"/>
    </font>
    <font>
      <sz val="11"/>
      <color rgb="FF00B050"/>
      <name val="Calibri"/>
      <family val="2"/>
      <scheme val="minor"/>
    </font>
    <font>
      <sz val="11"/>
      <color rgb="FFFF0000"/>
      <name val="Calibri"/>
      <family val="2"/>
      <scheme val="minor"/>
    </font>
    <font>
      <sz val="11"/>
      <color rgb="FF0000FF"/>
      <name val="Calibri"/>
      <family val="2"/>
      <scheme val="minor"/>
    </font>
    <font>
      <sz val="10"/>
      <name val="Times New Roman"/>
      <family val="1"/>
      <charset val="204"/>
    </font>
    <font>
      <b/>
      <sz val="11"/>
      <name val="Open Sans Light"/>
      <family val="2"/>
    </font>
    <font>
      <b/>
      <sz val="11"/>
      <color theme="0"/>
      <name val="Open Sans Light"/>
      <family val="2"/>
    </font>
    <font>
      <b/>
      <sz val="11"/>
      <color rgb="FFFED0EA"/>
      <name val="Open Sans Light"/>
      <family val="2"/>
    </font>
    <font>
      <b/>
      <sz val="11"/>
      <color theme="1"/>
      <name val="Open Sans Light"/>
      <family val="2"/>
    </font>
  </fonts>
  <fills count="5">
    <fill>
      <patternFill patternType="none"/>
    </fill>
    <fill>
      <patternFill patternType="gray125"/>
    </fill>
    <fill>
      <patternFill patternType="solid">
        <fgColor rgb="FF00B0F0"/>
        <bgColor indexed="64"/>
      </patternFill>
    </fill>
    <fill>
      <patternFill patternType="solid">
        <fgColor rgb="FFFF0000"/>
        <bgColor indexed="64"/>
      </patternFill>
    </fill>
    <fill>
      <patternFill patternType="solid">
        <fgColor theme="6"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2" fillId="0" borderId="1" xfId="0" applyFont="1" applyBorder="1" applyAlignment="1" applyProtection="1">
      <alignment horizontal="left" vertical="top" wrapText="1"/>
      <protection locked="0"/>
    </xf>
    <xf numFmtId="0" fontId="2" fillId="0" borderId="0" xfId="0" applyFont="1" applyProtection="1">
      <protection locked="0"/>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0" xfId="0" applyFont="1" applyAlignment="1">
      <alignment horizontal="left"/>
    </xf>
    <xf numFmtId="0" fontId="2" fillId="0" borderId="1" xfId="0" applyFont="1" applyBorder="1" applyAlignment="1">
      <alignment horizontal="left" vertical="top" wrapText="1"/>
    </xf>
    <xf numFmtId="2" fontId="4" fillId="0" borderId="1" xfId="0" applyNumberFormat="1" applyFont="1" applyBorder="1" applyAlignment="1">
      <alignment horizontal="left" vertical="top" wrapText="1"/>
    </xf>
    <xf numFmtId="0" fontId="3" fillId="0" borderId="1" xfId="1" applyFill="1" applyBorder="1" applyAlignment="1" applyProtection="1">
      <alignment horizontal="left" vertical="top" wrapText="1"/>
    </xf>
    <xf numFmtId="0" fontId="2" fillId="0" borderId="0" xfId="0" applyFont="1" applyAlignment="1" applyProtection="1">
      <alignment wrapText="1"/>
      <protection locked="0"/>
    </xf>
    <xf numFmtId="0" fontId="5" fillId="0" borderId="0" xfId="0" applyFont="1" applyProtection="1">
      <protection locked="0"/>
    </xf>
    <xf numFmtId="0" fontId="6" fillId="0" borderId="0" xfId="0" applyFont="1" applyProtection="1">
      <protection locked="0"/>
    </xf>
    <xf numFmtId="0" fontId="7" fillId="0" borderId="0" xfId="0" applyFont="1" applyAlignment="1">
      <alignment horizontal="left" vertical="top" wrapText="1"/>
    </xf>
    <xf numFmtId="164" fontId="2" fillId="0" borderId="1" xfId="0" applyNumberFormat="1" applyFont="1" applyBorder="1" applyAlignment="1" applyProtection="1">
      <alignment horizontal="left" vertical="top" wrapText="1"/>
      <protection locked="0"/>
    </xf>
    <xf numFmtId="0" fontId="1" fillId="3" borderId="1" xfId="0" applyFont="1" applyFill="1" applyBorder="1" applyAlignment="1">
      <alignment horizontal="left" vertical="top" wrapText="1"/>
    </xf>
    <xf numFmtId="0" fontId="0" fillId="0" borderId="0" xfId="0" applyAlignment="1">
      <alignment horizontal="left"/>
    </xf>
    <xf numFmtId="0" fontId="4" fillId="0" borderId="1" xfId="0" applyFont="1" applyBorder="1" applyAlignment="1">
      <alignment horizontal="left"/>
    </xf>
    <xf numFmtId="2" fontId="2" fillId="0" borderId="1" xfId="0" applyNumberFormat="1" applyFont="1" applyBorder="1" applyAlignment="1" applyProtection="1">
      <alignment horizontal="left" vertical="top" wrapText="1"/>
      <protection locked="0"/>
    </xf>
    <xf numFmtId="0" fontId="2" fillId="0" borderId="1" xfId="0" applyFont="1" applyBorder="1" applyAlignment="1">
      <alignment horizontal="left" vertical="top"/>
    </xf>
    <xf numFmtId="0" fontId="2" fillId="0" borderId="1" xfId="0" applyFont="1" applyBorder="1" applyAlignment="1">
      <alignment horizontal="left"/>
    </xf>
    <xf numFmtId="0" fontId="2" fillId="0" borderId="0" xfId="0" applyFont="1" applyAlignment="1">
      <alignment horizontal="left"/>
    </xf>
    <xf numFmtId="2" fontId="0" fillId="0" borderId="0" xfId="0" applyNumberFormat="1" applyAlignment="1">
      <alignment horizontal="left" wrapText="1"/>
    </xf>
    <xf numFmtId="0" fontId="0" fillId="0" borderId="0" xfId="0" applyAlignment="1">
      <alignment horizontal="left" wrapText="1"/>
    </xf>
    <xf numFmtId="0" fontId="3" fillId="0" borderId="1" xfId="1" applyFill="1" applyBorder="1" applyAlignment="1" applyProtection="1">
      <alignment horizontal="left" vertical="top" wrapText="1"/>
      <protection locked="0"/>
    </xf>
    <xf numFmtId="0" fontId="8" fillId="2" borderId="2" xfId="0" applyFont="1" applyFill="1" applyBorder="1" applyAlignment="1">
      <alignment horizontal="left" vertical="top" wrapText="1"/>
    </xf>
    <xf numFmtId="2" fontId="8" fillId="2" borderId="2" xfId="0" applyNumberFormat="1" applyFont="1" applyFill="1" applyBorder="1" applyAlignment="1">
      <alignment horizontal="left" vertical="top" wrapText="1"/>
    </xf>
    <xf numFmtId="0" fontId="11" fillId="3" borderId="2" xfId="0" applyFont="1" applyFill="1" applyBorder="1" applyAlignment="1">
      <alignment horizontal="left" vertical="top"/>
    </xf>
    <xf numFmtId="0" fontId="11" fillId="3" borderId="2" xfId="0" applyFont="1" applyFill="1" applyBorder="1" applyAlignment="1">
      <alignment horizontal="left" vertical="top" wrapText="1"/>
    </xf>
    <xf numFmtId="0" fontId="8" fillId="4" borderId="1" xfId="0" applyFont="1" applyFill="1" applyBorder="1" applyAlignment="1">
      <alignment horizontal="left" vertical="top" wrapText="1"/>
    </xf>
    <xf numFmtId="0" fontId="8" fillId="4" borderId="2" xfId="0" applyFont="1" applyFill="1" applyBorder="1" applyAlignment="1">
      <alignment horizontal="left" vertical="top" wrapText="1"/>
    </xf>
    <xf numFmtId="0" fontId="0" fillId="0" borderId="0" xfId="0" applyProtection="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ED0EA"/>
      <color rgb="FF05EBEB"/>
      <color rgb="FF66FFCC"/>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19050</xdr:rowOff>
        </xdr:from>
        <xdr:to>
          <xdr:col>11</xdr:col>
          <xdr:colOff>330200</xdr:colOff>
          <xdr:row>49</xdr:row>
          <xdr:rowOff>52050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10</xdr:col>
      <xdr:colOff>447674</xdr:colOff>
      <xdr:row>4</xdr:row>
      <xdr:rowOff>152400</xdr:rowOff>
    </xdr:from>
    <xdr:to>
      <xdr:col>10</xdr:col>
      <xdr:colOff>3295650</xdr:colOff>
      <xdr:row>11</xdr:row>
      <xdr:rowOff>180976</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16363949" y="914400"/>
          <a:ext cx="2847976" cy="1362076"/>
        </a:xfrm>
        <a:prstGeom prst="rect">
          <a:avLst/>
        </a:prstGeom>
        <a:solidFill>
          <a:srgbClr val="05EBE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FF0000"/>
              </a:solidFill>
            </a:rPr>
            <a:t>UNHIDE</a:t>
          </a:r>
          <a:r>
            <a:rPr lang="en-US" sz="1600" b="1" baseline="0">
              <a:solidFill>
                <a:srgbClr val="FF0000"/>
              </a:solidFill>
            </a:rPr>
            <a:t> THE HOW TO ADD TO THE DROP DOWN LIST TAB FOR EXPLANATION OF HOW TO ADD NEW ASSESSMENTS TO THE DROP DOWN LIST</a:t>
          </a:r>
          <a:endParaRPr lang="en-US" sz="16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4895850</xdr:colOff>
      <xdr:row>38</xdr:row>
      <xdr:rowOff>79901</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28575"/>
          <a:ext cx="4895850" cy="7290326"/>
        </a:xfrm>
        <a:prstGeom prst="rect">
          <a:avLst/>
        </a:prstGeom>
      </xdr:spPr>
    </xdr:pic>
    <xdr:clientData/>
  </xdr:twoCellAnchor>
  <xdr:twoCellAnchor>
    <xdr:from>
      <xdr:col>1</xdr:col>
      <xdr:colOff>9525</xdr:colOff>
      <xdr:row>0</xdr:row>
      <xdr:rowOff>66675</xdr:rowOff>
    </xdr:from>
    <xdr:to>
      <xdr:col>7</xdr:col>
      <xdr:colOff>209550</xdr:colOff>
      <xdr:row>37</xdr:row>
      <xdr:rowOff>123825</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4991100" y="66675"/>
          <a:ext cx="8705850" cy="7105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To add new</a:t>
          </a:r>
          <a:r>
            <a:rPr lang="en-US" sz="1200" baseline="0"/>
            <a:t> assessments to the drop down list do the following;</a:t>
          </a:r>
        </a:p>
        <a:p>
          <a:r>
            <a:rPr lang="en-US" sz="1200" baseline="0"/>
            <a:t>1. go to the drop down lists tab and insert as many columns as you need below the list that you want to add to</a:t>
          </a:r>
        </a:p>
        <a:p>
          <a:r>
            <a:rPr lang="en-US" sz="1200" baseline="0"/>
            <a:t>2. enter the new assessments to the list</a:t>
          </a:r>
        </a:p>
        <a:p>
          <a:r>
            <a:rPr lang="en-US" sz="1200" baseline="0"/>
            <a:t>3. go back to the eligibility criteria upload tab, highlight all of the rows (not the header) for the column that you want the </a:t>
          </a:r>
        </a:p>
        <a:p>
          <a:r>
            <a:rPr lang="en-US" sz="1200" baseline="0"/>
            <a:t>assessments added to</a:t>
          </a:r>
        </a:p>
        <a:p>
          <a:r>
            <a:rPr lang="en-US" sz="1200" baseline="0"/>
            <a:t>4. click on the data validation tab at the top, change the number in the source column to the last row you now have. For example,</a:t>
          </a:r>
        </a:p>
        <a:p>
          <a:r>
            <a:rPr lang="en-US" sz="1200" baseline="0"/>
            <a:t>in the image below the previous list ended at row 24, let's say you added 6 more rows and this now means you have 30 total</a:t>
          </a:r>
        </a:p>
        <a:p>
          <a:r>
            <a:rPr lang="en-US" sz="1200" baseline="0"/>
            <a:t> rows in this drop down box, change the number from 24 to 30 and click ok. </a:t>
          </a:r>
        </a:p>
        <a:p>
          <a:endParaRPr lang="en-US" sz="1100"/>
        </a:p>
      </xdr:txBody>
    </xdr:sp>
    <xdr:clientData/>
  </xdr:twoCellAnchor>
  <xdr:twoCellAnchor editAs="oneCell">
    <xdr:from>
      <xdr:col>1</xdr:col>
      <xdr:colOff>161924</xdr:colOff>
      <xdr:row>10</xdr:row>
      <xdr:rowOff>171450</xdr:rowOff>
    </xdr:from>
    <xdr:to>
      <xdr:col>1</xdr:col>
      <xdr:colOff>5142876</xdr:colOff>
      <xdr:row>26</xdr:row>
      <xdr:rowOff>142498</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5143499" y="2076450"/>
          <a:ext cx="4980952" cy="30190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joanns@fakeema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862F6-486E-4A71-B29D-BFB5B59A264F}">
  <dimension ref="A1"/>
  <sheetViews>
    <sheetView showGridLines="0" topLeftCell="A7" zoomScale="82" zoomScaleNormal="100" workbookViewId="0">
      <selection activeCell="I50" sqref="I50"/>
    </sheetView>
  </sheetViews>
  <sheetFormatPr defaultRowHeight="14.5" x14ac:dyDescent="0.35"/>
  <cols>
    <col min="1" max="1" width="8.81640625" customWidth="1"/>
  </cols>
  <sheetData>
    <row r="1" spans="1:1" x14ac:dyDescent="0.35">
      <c r="A1" s="12"/>
    </row>
  </sheetData>
  <sheetProtection algorithmName="SHA-512" hashValue="KlR4dBxYkATzUTfA+BLk4ZZb2cM1Ns/Ya1Nc6zsSNhyPFVlMZY5uW0VJToUSilAho6moP0QiA3p7LUL4QRIc0g==" saltValue="6H0pMFKklDH2UEtsTkdkuQ==" spinCount="100000" sheet="1" selectLockedCells="1" selectUnlockedCells="1"/>
  <pageMargins left="0.7" right="0.7" top="0.75" bottom="0.75" header="0.3" footer="0.3"/>
  <pageSetup orientation="portrait" r:id="rId1"/>
  <drawing r:id="rId2"/>
  <legacyDrawing r:id="rId3"/>
  <oleObjects>
    <mc:AlternateContent xmlns:mc="http://schemas.openxmlformats.org/markup-compatibility/2006">
      <mc:Choice Requires="x14">
        <oleObject progId="Document" shapeId="1026" r:id="rId4">
          <objectPr defaultSize="0" autoPict="0" altText="Notes and Updates for 2021-2022_x000d__x000a__x000d__x000a_1._x0009_After you have read this page, click on the tab in the lower, left-hand corner entitled “eligibility criteria” to enter your district’s student data. We will add this information to our state records and send you a PDF of your students’ certificates that you can print at your location._x000d__x000a__x000d__x000a_2._x0009_Because it is absolutely essential that student data not be compromised, you must either send the spreadsheet in an encrypted e-mail or password protect the Excel spreadsheet and send the password in a separate e-mail._x000d__x000a__x000d__x000a_3._x0009_Be sure to coordinate with the registrar to ensure that the Seal of Biliteracy and the level (Silver or Gold) are included on each student’s high school transcript. This may have to be done after the student has graduated, if the results of assessments do not come back until the summer, as is the case with AP exams._x000d__x000a__x000d__x000a_4._x0009_Students can qualify for the Seal of Biliteracy at any time during high school, but the Kansas Seal of Biliteracy is linked to graduation and is only awarded to graduating seniors. You may want to keep separate records for students who have qualified for the Seal of Biliteracy, but who are not yet graduating seniors._x000d__x000a__x000d__x000a_5._x0009_Please do not include the names and info of students who did not qualify on this Excel spreadsheet that you submit to KSDE. You may want to keep this information for your own records. College students are eligible for the Global Seal of Biliteracy (theglobalseal.org)_x000d__x000a__x000d__x000a_6._x0009_Please allow two weeks after submitting the Excel spreadsheet to receive the PDF file of the student Seal of Biliteracy certificates. _x000d__x000a__x000d__x000a_7._x0009_Due to the pandemic, the 10th grade ELA (English Language Arts) assessment will not be an English proficiency option in 2021-2022. There are several other options for proof of English proficiency. (All students must show proficiency in English and another language.)_x000d__x000a__x000d__x000a_8._x0009_Medallions and ribbons can be ordered from your local trophy shop. If you do not have a trophy shop in your area, Lee Reed Engraving (formerly The Awards Factory) in Wichita will take small and large orders. Their website is https://www.leereedengraving.com/_x000d__x000a__x000d__x000a_9._x0009_Please feel free to share your students’ success stories with me so that we can promote the positive impact that of the Seal of Biliteracy. As always, if you have questions or need help with any aspect of the Seal of Biliteracy, please contact Regina Peszat, rpeszat@ksde.org." r:id="rId5">
            <anchor moveWithCells="1">
              <from>
                <xdr:col>0</xdr:col>
                <xdr:colOff>0</xdr:colOff>
                <xdr:row>1</xdr:row>
                <xdr:rowOff>19050</xdr:rowOff>
              </from>
              <to>
                <xdr:col>11</xdr:col>
                <xdr:colOff>336550</xdr:colOff>
                <xdr:row>49</xdr:row>
                <xdr:rowOff>50800</xdr:rowOff>
              </to>
            </anchor>
          </objectPr>
        </oleObject>
      </mc:Choice>
      <mc:Fallback>
        <oleObject progId="Document" shapeId="1026"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296"/>
  <sheetViews>
    <sheetView tabSelected="1" zoomScaleNormal="100" workbookViewId="0">
      <pane ySplit="2" topLeftCell="A3" activePane="bottomLeft" state="frozen"/>
      <selection pane="bottomLeft" activeCell="A3" sqref="A3"/>
    </sheetView>
  </sheetViews>
  <sheetFormatPr defaultColWidth="9.1796875" defaultRowHeight="14.5" x14ac:dyDescent="0.35"/>
  <cols>
    <col min="1" max="1" width="22" style="15" customWidth="1"/>
    <col min="2" max="2" width="12.453125" style="15" bestFit="1" customWidth="1"/>
    <col min="3" max="3" width="12.1796875" style="15" customWidth="1"/>
    <col min="4" max="4" width="73.1796875" style="21" customWidth="1"/>
    <col min="5" max="5" width="19.7265625" style="15" hidden="1" customWidth="1"/>
    <col min="6" max="6" width="85" style="22" customWidth="1"/>
    <col min="7" max="7" width="19.7265625" style="15" hidden="1" customWidth="1"/>
    <col min="8" max="8" width="24.7265625" style="15" customWidth="1"/>
    <col min="9" max="9" width="24.7265625" style="15" hidden="1" customWidth="1"/>
    <col min="10" max="10" width="18.7265625" style="15" customWidth="1"/>
    <col min="11" max="11" width="28" style="15" customWidth="1"/>
    <col min="12" max="12" width="10.54296875" style="15" customWidth="1"/>
    <col min="13" max="14" width="17.81640625" style="15" customWidth="1"/>
    <col min="15" max="15" width="12.81640625" style="15" customWidth="1"/>
    <col min="16" max="16" width="25" style="22" customWidth="1"/>
    <col min="17" max="17" width="28" style="22" customWidth="1"/>
    <col min="18" max="18" width="57.7265625" style="15" customWidth="1"/>
    <col min="19" max="22" width="9.1796875" style="15" hidden="1" customWidth="1"/>
    <col min="23" max="16384" width="9.1796875" style="15"/>
  </cols>
  <sheetData>
    <row r="1" spans="1:22" ht="132" x14ac:dyDescent="0.35">
      <c r="A1" s="24" t="s">
        <v>408</v>
      </c>
      <c r="B1" s="24" t="s">
        <v>12</v>
      </c>
      <c r="C1" s="24" t="s">
        <v>7</v>
      </c>
      <c r="D1" s="25" t="s">
        <v>409</v>
      </c>
      <c r="E1" s="26" t="s">
        <v>6</v>
      </c>
      <c r="F1" s="24" t="s">
        <v>420</v>
      </c>
      <c r="G1" s="26" t="s">
        <v>5</v>
      </c>
      <c r="H1" s="24" t="s">
        <v>410</v>
      </c>
      <c r="I1" s="27" t="s">
        <v>9</v>
      </c>
      <c r="J1" s="24" t="s">
        <v>411</v>
      </c>
      <c r="K1" s="24" t="s">
        <v>412</v>
      </c>
      <c r="L1" s="24" t="s">
        <v>407</v>
      </c>
      <c r="M1" s="24" t="s">
        <v>345</v>
      </c>
      <c r="N1" s="24" t="s">
        <v>11</v>
      </c>
      <c r="O1" s="24" t="s">
        <v>413</v>
      </c>
      <c r="P1" s="28" t="s">
        <v>421</v>
      </c>
      <c r="Q1" s="28" t="s">
        <v>422</v>
      </c>
      <c r="R1" s="29" t="s">
        <v>414</v>
      </c>
      <c r="S1" s="14" t="s">
        <v>1</v>
      </c>
      <c r="T1" s="14" t="s">
        <v>2</v>
      </c>
      <c r="U1" s="14" t="s">
        <v>3</v>
      </c>
      <c r="V1" s="14" t="s">
        <v>4</v>
      </c>
    </row>
    <row r="2" spans="1:22" s="5" customFormat="1" ht="29" x14ac:dyDescent="0.35">
      <c r="A2" s="3">
        <v>1234567890</v>
      </c>
      <c r="B2" s="3" t="s">
        <v>435</v>
      </c>
      <c r="C2" s="3" t="s">
        <v>436</v>
      </c>
      <c r="D2" s="7" t="s">
        <v>349</v>
      </c>
      <c r="E2" s="4" t="str">
        <f>IF(ISNUMBER(SEARCH("(Qualified)",D2)),"Qualified", "Does Not Qualify")</f>
        <v>Qualified</v>
      </c>
      <c r="F2" s="3" t="s">
        <v>356</v>
      </c>
      <c r="G2" s="4" t="str">
        <f t="shared" ref="G2" si="0">IF(ISNUMBER(SEARCH("(Gold)",F2)),"Gold", IF(ISNUMBER(SEARCH("(Silver)",F2)),"Silver", "Does Not Qualify"))</f>
        <v>Gold</v>
      </c>
      <c r="H2" s="3" t="s">
        <v>415</v>
      </c>
      <c r="I2" s="3" t="str">
        <f t="shared" ref="I2" si="1">PROPER(H2)</f>
        <v>Elivish</v>
      </c>
      <c r="J2" s="3" t="str">
        <f t="shared" ref="J2:J31" si="2">IF(H2="","",IF(V2&lt;2,"Not Qualified",IF(V2=3,"Gold","Silver")))</f>
        <v>Gold</v>
      </c>
      <c r="K2" s="3">
        <v>2027</v>
      </c>
      <c r="L2" s="3">
        <v>999</v>
      </c>
      <c r="M2" s="3" t="s">
        <v>418</v>
      </c>
      <c r="N2" s="3" t="s">
        <v>419</v>
      </c>
      <c r="O2" s="3">
        <v>1234</v>
      </c>
      <c r="P2" s="3" t="s">
        <v>416</v>
      </c>
      <c r="Q2" s="8" t="s">
        <v>417</v>
      </c>
      <c r="R2" s="3"/>
      <c r="S2" s="16" t="s">
        <v>10</v>
      </c>
      <c r="T2" s="16">
        <f t="shared" ref="T2:T31" si="3">IF(E2="Qualified", 0, -3)</f>
        <v>0</v>
      </c>
      <c r="U2" s="16">
        <f t="shared" ref="U2:U31" si="4">IF(G2="Gold", 3, IF(G2="Silver", 2, -1))</f>
        <v>3</v>
      </c>
      <c r="V2" s="16">
        <f>SUM(T2:U2)</f>
        <v>3</v>
      </c>
    </row>
    <row r="3" spans="1:22" s="20" customFormat="1" x14ac:dyDescent="0.35">
      <c r="A3" s="1"/>
      <c r="B3" s="1"/>
      <c r="C3" s="1"/>
      <c r="D3" s="17"/>
      <c r="E3" s="18" t="str">
        <f t="shared" ref="E3:E65" si="5">IF(ISNUMBER(SEARCH("(Qualified)",D3)),"Qualified", "Does Not Qualify")</f>
        <v>Does Not Qualify</v>
      </c>
      <c r="F3" s="1"/>
      <c r="G3" s="18" t="str">
        <f t="shared" ref="G3:G60" si="6">IF(ISNUMBER(SEARCH("(Gold)",F3)),"Gold", IF(ISNUMBER(SEARCH("(Silver)",F3)),"Silver", "Does Not Qualify"))</f>
        <v>Does Not Qualify</v>
      </c>
      <c r="H3" s="1"/>
      <c r="I3" s="6" t="str">
        <f t="shared" ref="I3:I62" si="7">PROPER(H3)</f>
        <v/>
      </c>
      <c r="J3" s="6" t="str">
        <f t="shared" si="2"/>
        <v/>
      </c>
      <c r="K3" s="1"/>
      <c r="L3" s="1"/>
      <c r="M3" s="6" t="str">
        <f>IFERROR(VLOOKUP(L3,'Drop down lists'!$A$1:$B$286,2,FALSE),"")</f>
        <v/>
      </c>
      <c r="N3" s="1"/>
      <c r="O3" s="13"/>
      <c r="P3" s="1"/>
      <c r="Q3" s="23"/>
      <c r="R3" s="1"/>
      <c r="S3" s="19" t="s">
        <v>10</v>
      </c>
      <c r="T3" s="19">
        <f t="shared" si="3"/>
        <v>-3</v>
      </c>
      <c r="U3" s="19">
        <f t="shared" si="4"/>
        <v>-1</v>
      </c>
      <c r="V3" s="19">
        <f t="shared" ref="V3:V62" si="8">SUM(T3:U3)</f>
        <v>-4</v>
      </c>
    </row>
    <row r="4" spans="1:22" s="20" customFormat="1" x14ac:dyDescent="0.35">
      <c r="A4" s="1"/>
      <c r="B4" s="1"/>
      <c r="C4" s="1"/>
      <c r="D4" s="17"/>
      <c r="E4" s="18" t="str">
        <f t="shared" si="5"/>
        <v>Does Not Qualify</v>
      </c>
      <c r="F4" s="1"/>
      <c r="G4" s="18" t="str">
        <f t="shared" si="6"/>
        <v>Does Not Qualify</v>
      </c>
      <c r="H4" s="1"/>
      <c r="I4" s="6" t="str">
        <f t="shared" si="7"/>
        <v/>
      </c>
      <c r="J4" s="6" t="str">
        <f t="shared" si="2"/>
        <v/>
      </c>
      <c r="K4" s="1"/>
      <c r="L4" s="1"/>
      <c r="M4" s="6" t="str">
        <f>IFERROR(VLOOKUP(L4,'Drop down lists'!$A$1:$B$286,2,FALSE),"")</f>
        <v/>
      </c>
      <c r="N4" s="1"/>
      <c r="O4" s="13"/>
      <c r="P4" s="1"/>
      <c r="Q4" s="23"/>
      <c r="R4" s="1"/>
      <c r="S4" s="19" t="s">
        <v>10</v>
      </c>
      <c r="T4" s="19">
        <f t="shared" si="3"/>
        <v>-3</v>
      </c>
      <c r="U4" s="19">
        <f t="shared" si="4"/>
        <v>-1</v>
      </c>
      <c r="V4" s="19">
        <f t="shared" si="8"/>
        <v>-4</v>
      </c>
    </row>
    <row r="5" spans="1:22" s="20" customFormat="1" x14ac:dyDescent="0.35">
      <c r="A5" s="1"/>
      <c r="B5" s="1"/>
      <c r="C5" s="1"/>
      <c r="D5" s="17"/>
      <c r="E5" s="18" t="str">
        <f t="shared" si="5"/>
        <v>Does Not Qualify</v>
      </c>
      <c r="F5" s="1"/>
      <c r="G5" s="18" t="str">
        <f t="shared" si="6"/>
        <v>Does Not Qualify</v>
      </c>
      <c r="H5" s="1"/>
      <c r="I5" s="6" t="str">
        <f t="shared" si="7"/>
        <v/>
      </c>
      <c r="J5" s="6" t="str">
        <f t="shared" si="2"/>
        <v/>
      </c>
      <c r="K5" s="1"/>
      <c r="L5" s="1"/>
      <c r="M5" s="6" t="str">
        <f>IFERROR(VLOOKUP(L5,'Drop down lists'!$A$1:$B$286,2,FALSE),"")</f>
        <v/>
      </c>
      <c r="N5" s="1"/>
      <c r="O5" s="13"/>
      <c r="P5" s="1"/>
      <c r="Q5" s="23"/>
      <c r="R5" s="1"/>
      <c r="S5" s="19" t="s">
        <v>10</v>
      </c>
      <c r="T5" s="19">
        <f t="shared" si="3"/>
        <v>-3</v>
      </c>
      <c r="U5" s="19">
        <f t="shared" si="4"/>
        <v>-1</v>
      </c>
      <c r="V5" s="19">
        <f t="shared" si="8"/>
        <v>-4</v>
      </c>
    </row>
    <row r="6" spans="1:22" s="20" customFormat="1" x14ac:dyDescent="0.35">
      <c r="A6" s="1"/>
      <c r="B6" s="1"/>
      <c r="C6" s="1"/>
      <c r="D6" s="17"/>
      <c r="E6" s="18" t="str">
        <f t="shared" si="5"/>
        <v>Does Not Qualify</v>
      </c>
      <c r="F6" s="1"/>
      <c r="G6" s="18" t="str">
        <f t="shared" si="6"/>
        <v>Does Not Qualify</v>
      </c>
      <c r="H6" s="1"/>
      <c r="I6" s="6" t="str">
        <f t="shared" si="7"/>
        <v/>
      </c>
      <c r="J6" s="6" t="str">
        <f t="shared" si="2"/>
        <v/>
      </c>
      <c r="K6" s="1"/>
      <c r="L6" s="1"/>
      <c r="M6" s="6" t="str">
        <f>IFERROR(VLOOKUP(L6,'Drop down lists'!$A$1:$B$286,2,FALSE),"")</f>
        <v/>
      </c>
      <c r="N6" s="1"/>
      <c r="O6" s="13"/>
      <c r="P6" s="1"/>
      <c r="Q6" s="23"/>
      <c r="R6" s="1"/>
      <c r="S6" s="19" t="s">
        <v>10</v>
      </c>
      <c r="T6" s="19">
        <f t="shared" si="3"/>
        <v>-3</v>
      </c>
      <c r="U6" s="19">
        <f t="shared" si="4"/>
        <v>-1</v>
      </c>
      <c r="V6" s="19">
        <f t="shared" si="8"/>
        <v>-4</v>
      </c>
    </row>
    <row r="7" spans="1:22" s="20" customFormat="1" x14ac:dyDescent="0.35">
      <c r="A7" s="1"/>
      <c r="B7" s="1"/>
      <c r="C7" s="1"/>
      <c r="D7" s="17"/>
      <c r="E7" s="18" t="str">
        <f t="shared" si="5"/>
        <v>Does Not Qualify</v>
      </c>
      <c r="F7" s="1"/>
      <c r="G7" s="18" t="str">
        <f t="shared" si="6"/>
        <v>Does Not Qualify</v>
      </c>
      <c r="H7" s="1"/>
      <c r="I7" s="6" t="str">
        <f t="shared" si="7"/>
        <v/>
      </c>
      <c r="J7" s="6" t="str">
        <f t="shared" si="2"/>
        <v/>
      </c>
      <c r="K7" s="1"/>
      <c r="L7" s="1"/>
      <c r="M7" s="6" t="str">
        <f>IFERROR(VLOOKUP(L7,'Drop down lists'!$A$1:$B$286,2,FALSE),"")</f>
        <v/>
      </c>
      <c r="N7" s="1"/>
      <c r="O7" s="13"/>
      <c r="P7" s="1"/>
      <c r="Q7" s="23"/>
      <c r="R7" s="1"/>
      <c r="S7" s="19" t="s">
        <v>10</v>
      </c>
      <c r="T7" s="19">
        <f t="shared" si="3"/>
        <v>-3</v>
      </c>
      <c r="U7" s="19">
        <f t="shared" si="4"/>
        <v>-1</v>
      </c>
      <c r="V7" s="19">
        <f t="shared" si="8"/>
        <v>-4</v>
      </c>
    </row>
    <row r="8" spans="1:22" s="20" customFormat="1" x14ac:dyDescent="0.35">
      <c r="A8" s="1"/>
      <c r="B8" s="1"/>
      <c r="C8" s="1"/>
      <c r="D8" s="17"/>
      <c r="E8" s="18" t="str">
        <f t="shared" si="5"/>
        <v>Does Not Qualify</v>
      </c>
      <c r="F8" s="1"/>
      <c r="G8" s="18" t="str">
        <f t="shared" si="6"/>
        <v>Does Not Qualify</v>
      </c>
      <c r="H8" s="1"/>
      <c r="I8" s="6" t="str">
        <f t="shared" si="7"/>
        <v/>
      </c>
      <c r="J8" s="6" t="str">
        <f t="shared" si="2"/>
        <v/>
      </c>
      <c r="K8" s="1"/>
      <c r="L8" s="1"/>
      <c r="M8" s="6" t="str">
        <f>IFERROR(VLOOKUP(L8,'Drop down lists'!$A$1:$B$286,2,FALSE),"")</f>
        <v/>
      </c>
      <c r="N8" s="1"/>
      <c r="O8" s="13"/>
      <c r="P8" s="1"/>
      <c r="Q8" s="23"/>
      <c r="R8" s="1"/>
      <c r="S8" s="19" t="s">
        <v>10</v>
      </c>
      <c r="T8" s="19">
        <f t="shared" si="3"/>
        <v>-3</v>
      </c>
      <c r="U8" s="19">
        <f t="shared" si="4"/>
        <v>-1</v>
      </c>
      <c r="V8" s="19">
        <f t="shared" si="8"/>
        <v>-4</v>
      </c>
    </row>
    <row r="9" spans="1:22" s="20" customFormat="1" x14ac:dyDescent="0.35">
      <c r="A9" s="1"/>
      <c r="B9" s="1"/>
      <c r="C9" s="1"/>
      <c r="D9" s="17"/>
      <c r="E9" s="18" t="str">
        <f t="shared" si="5"/>
        <v>Does Not Qualify</v>
      </c>
      <c r="F9" s="1"/>
      <c r="G9" s="18" t="str">
        <f t="shared" si="6"/>
        <v>Does Not Qualify</v>
      </c>
      <c r="H9" s="1"/>
      <c r="I9" s="6" t="str">
        <f t="shared" si="7"/>
        <v/>
      </c>
      <c r="J9" s="6" t="str">
        <f t="shared" si="2"/>
        <v/>
      </c>
      <c r="K9" s="1"/>
      <c r="L9" s="1"/>
      <c r="M9" s="6" t="str">
        <f>IFERROR(VLOOKUP(L9,'Drop down lists'!$A$1:$B$286,2,FALSE),"")</f>
        <v/>
      </c>
      <c r="N9" s="1"/>
      <c r="O9" s="13"/>
      <c r="P9" s="1"/>
      <c r="Q9" s="23"/>
      <c r="R9" s="1"/>
      <c r="S9" s="19" t="s">
        <v>10</v>
      </c>
      <c r="T9" s="19">
        <f t="shared" si="3"/>
        <v>-3</v>
      </c>
      <c r="U9" s="19">
        <f t="shared" si="4"/>
        <v>-1</v>
      </c>
      <c r="V9" s="19">
        <f t="shared" si="8"/>
        <v>-4</v>
      </c>
    </row>
    <row r="10" spans="1:22" s="20" customFormat="1" x14ac:dyDescent="0.35">
      <c r="A10" s="1"/>
      <c r="B10" s="1"/>
      <c r="C10" s="1"/>
      <c r="D10" s="17"/>
      <c r="E10" s="18" t="str">
        <f t="shared" si="5"/>
        <v>Does Not Qualify</v>
      </c>
      <c r="F10" s="1"/>
      <c r="G10" s="18" t="str">
        <f t="shared" si="6"/>
        <v>Does Not Qualify</v>
      </c>
      <c r="H10" s="1"/>
      <c r="I10" s="6" t="str">
        <f t="shared" si="7"/>
        <v/>
      </c>
      <c r="J10" s="6" t="str">
        <f t="shared" si="2"/>
        <v/>
      </c>
      <c r="K10" s="1"/>
      <c r="L10" s="1"/>
      <c r="M10" s="6" t="str">
        <f>IFERROR(VLOOKUP(L10,'Drop down lists'!$A$1:$B$286,2,FALSE),"")</f>
        <v/>
      </c>
      <c r="N10" s="1"/>
      <c r="O10" s="13"/>
      <c r="P10" s="1"/>
      <c r="Q10" s="23"/>
      <c r="R10" s="1"/>
      <c r="S10" s="19" t="s">
        <v>10</v>
      </c>
      <c r="T10" s="19">
        <f t="shared" si="3"/>
        <v>-3</v>
      </c>
      <c r="U10" s="19">
        <f t="shared" si="4"/>
        <v>-1</v>
      </c>
      <c r="V10" s="19">
        <f t="shared" si="8"/>
        <v>-4</v>
      </c>
    </row>
    <row r="11" spans="1:22" s="20" customFormat="1" x14ac:dyDescent="0.35">
      <c r="A11" s="1"/>
      <c r="B11" s="1"/>
      <c r="C11" s="1"/>
      <c r="D11" s="17"/>
      <c r="E11" s="18" t="str">
        <f t="shared" si="5"/>
        <v>Does Not Qualify</v>
      </c>
      <c r="F11" s="1"/>
      <c r="G11" s="18" t="str">
        <f t="shared" si="6"/>
        <v>Does Not Qualify</v>
      </c>
      <c r="H11" s="1"/>
      <c r="I11" s="6" t="str">
        <f t="shared" si="7"/>
        <v/>
      </c>
      <c r="J11" s="6" t="str">
        <f t="shared" si="2"/>
        <v/>
      </c>
      <c r="K11" s="1"/>
      <c r="L11" s="1"/>
      <c r="M11" s="6" t="str">
        <f>IFERROR(VLOOKUP(L11,'Drop down lists'!$A$1:$B$286,2,FALSE),"")</f>
        <v/>
      </c>
      <c r="N11" s="1"/>
      <c r="O11" s="13"/>
      <c r="P11" s="1"/>
      <c r="Q11" s="23"/>
      <c r="R11" s="1"/>
      <c r="S11" s="19" t="s">
        <v>10</v>
      </c>
      <c r="T11" s="19">
        <f t="shared" si="3"/>
        <v>-3</v>
      </c>
      <c r="U11" s="19">
        <f t="shared" si="4"/>
        <v>-1</v>
      </c>
      <c r="V11" s="19">
        <f t="shared" si="8"/>
        <v>-4</v>
      </c>
    </row>
    <row r="12" spans="1:22" s="20" customFormat="1" x14ac:dyDescent="0.35">
      <c r="A12" s="1"/>
      <c r="B12" s="1"/>
      <c r="C12" s="1"/>
      <c r="D12" s="17"/>
      <c r="E12" s="18" t="str">
        <f t="shared" si="5"/>
        <v>Does Not Qualify</v>
      </c>
      <c r="F12" s="1"/>
      <c r="G12" s="18" t="str">
        <f t="shared" si="6"/>
        <v>Does Not Qualify</v>
      </c>
      <c r="H12" s="1"/>
      <c r="I12" s="6" t="str">
        <f t="shared" si="7"/>
        <v/>
      </c>
      <c r="J12" s="6" t="str">
        <f t="shared" si="2"/>
        <v/>
      </c>
      <c r="K12" s="1"/>
      <c r="L12" s="1"/>
      <c r="M12" s="6" t="str">
        <f>IFERROR(VLOOKUP(L12,'Drop down lists'!$A$1:$B$286,2,FALSE),"")</f>
        <v/>
      </c>
      <c r="N12" s="1"/>
      <c r="O12" s="13"/>
      <c r="P12" s="1"/>
      <c r="Q12" s="23"/>
      <c r="R12" s="1"/>
      <c r="S12" s="19" t="s">
        <v>10</v>
      </c>
      <c r="T12" s="19">
        <f t="shared" si="3"/>
        <v>-3</v>
      </c>
      <c r="U12" s="19">
        <f t="shared" si="4"/>
        <v>-1</v>
      </c>
      <c r="V12" s="19">
        <f t="shared" si="8"/>
        <v>-4</v>
      </c>
    </row>
    <row r="13" spans="1:22" s="20" customFormat="1" x14ac:dyDescent="0.35">
      <c r="A13" s="1"/>
      <c r="B13" s="1"/>
      <c r="C13" s="1"/>
      <c r="D13" s="17"/>
      <c r="E13" s="18" t="str">
        <f t="shared" si="5"/>
        <v>Does Not Qualify</v>
      </c>
      <c r="F13" s="1"/>
      <c r="G13" s="18" t="str">
        <f t="shared" si="6"/>
        <v>Does Not Qualify</v>
      </c>
      <c r="H13" s="1"/>
      <c r="I13" s="6" t="str">
        <f t="shared" si="7"/>
        <v/>
      </c>
      <c r="J13" s="6" t="str">
        <f t="shared" si="2"/>
        <v/>
      </c>
      <c r="K13" s="1"/>
      <c r="L13" s="1"/>
      <c r="M13" s="6" t="str">
        <f>IFERROR(VLOOKUP(L13,'Drop down lists'!$A$1:$B$286,2,FALSE),"")</f>
        <v/>
      </c>
      <c r="N13" s="1"/>
      <c r="O13" s="13"/>
      <c r="P13" s="1"/>
      <c r="Q13" s="23"/>
      <c r="R13" s="1"/>
      <c r="S13" s="19" t="s">
        <v>10</v>
      </c>
      <c r="T13" s="19">
        <f t="shared" si="3"/>
        <v>-3</v>
      </c>
      <c r="U13" s="19">
        <f t="shared" si="4"/>
        <v>-1</v>
      </c>
      <c r="V13" s="19">
        <f t="shared" si="8"/>
        <v>-4</v>
      </c>
    </row>
    <row r="14" spans="1:22" s="20" customFormat="1" x14ac:dyDescent="0.35">
      <c r="A14" s="1"/>
      <c r="B14" s="1"/>
      <c r="C14" s="1"/>
      <c r="D14" s="17"/>
      <c r="E14" s="18" t="str">
        <f t="shared" si="5"/>
        <v>Does Not Qualify</v>
      </c>
      <c r="F14" s="1"/>
      <c r="G14" s="18" t="str">
        <f t="shared" si="6"/>
        <v>Does Not Qualify</v>
      </c>
      <c r="H14" s="1"/>
      <c r="I14" s="6" t="str">
        <f t="shared" si="7"/>
        <v/>
      </c>
      <c r="J14" s="6" t="str">
        <f t="shared" si="2"/>
        <v/>
      </c>
      <c r="K14" s="1"/>
      <c r="L14" s="1"/>
      <c r="M14" s="6" t="str">
        <f>IFERROR(VLOOKUP(L14,'Drop down lists'!$A$1:$B$286,2,FALSE),"")</f>
        <v/>
      </c>
      <c r="N14" s="1"/>
      <c r="O14" s="13"/>
      <c r="P14" s="1"/>
      <c r="Q14" s="23"/>
      <c r="R14" s="1"/>
      <c r="S14" s="19" t="s">
        <v>10</v>
      </c>
      <c r="T14" s="19">
        <f t="shared" si="3"/>
        <v>-3</v>
      </c>
      <c r="U14" s="19">
        <f t="shared" si="4"/>
        <v>-1</v>
      </c>
      <c r="V14" s="19">
        <f t="shared" si="8"/>
        <v>-4</v>
      </c>
    </row>
    <row r="15" spans="1:22" s="20" customFormat="1" x14ac:dyDescent="0.35">
      <c r="A15" s="1"/>
      <c r="B15" s="1"/>
      <c r="C15" s="1"/>
      <c r="D15" s="17"/>
      <c r="E15" s="18" t="str">
        <f t="shared" si="5"/>
        <v>Does Not Qualify</v>
      </c>
      <c r="F15" s="1"/>
      <c r="G15" s="18" t="str">
        <f t="shared" si="6"/>
        <v>Does Not Qualify</v>
      </c>
      <c r="H15" s="1"/>
      <c r="I15" s="6" t="str">
        <f t="shared" si="7"/>
        <v/>
      </c>
      <c r="J15" s="6" t="str">
        <f t="shared" si="2"/>
        <v/>
      </c>
      <c r="K15" s="1"/>
      <c r="L15" s="1"/>
      <c r="M15" s="6" t="str">
        <f>IFERROR(VLOOKUP(L15,'Drop down lists'!$A$1:$B$286,2,FALSE),"")</f>
        <v/>
      </c>
      <c r="N15" s="1"/>
      <c r="O15" s="13"/>
      <c r="P15" s="1"/>
      <c r="Q15" s="23"/>
      <c r="R15" s="1"/>
      <c r="S15" s="19" t="s">
        <v>10</v>
      </c>
      <c r="T15" s="19">
        <f t="shared" si="3"/>
        <v>-3</v>
      </c>
      <c r="U15" s="19">
        <f t="shared" si="4"/>
        <v>-1</v>
      </c>
      <c r="V15" s="19">
        <f t="shared" si="8"/>
        <v>-4</v>
      </c>
    </row>
    <row r="16" spans="1:22" s="20" customFormat="1" x14ac:dyDescent="0.35">
      <c r="A16" s="1"/>
      <c r="B16" s="1"/>
      <c r="C16" s="1"/>
      <c r="D16" s="17"/>
      <c r="E16" s="18" t="str">
        <f t="shared" si="5"/>
        <v>Does Not Qualify</v>
      </c>
      <c r="F16" s="1"/>
      <c r="G16" s="18" t="str">
        <f t="shared" si="6"/>
        <v>Does Not Qualify</v>
      </c>
      <c r="H16" s="1"/>
      <c r="I16" s="6" t="str">
        <f t="shared" si="7"/>
        <v/>
      </c>
      <c r="J16" s="6" t="str">
        <f t="shared" si="2"/>
        <v/>
      </c>
      <c r="K16" s="1"/>
      <c r="L16" s="1"/>
      <c r="M16" s="6" t="str">
        <f>IFERROR(VLOOKUP(L16,'Drop down lists'!$A$1:$B$286,2,FALSE),"")</f>
        <v/>
      </c>
      <c r="N16" s="1"/>
      <c r="O16" s="13"/>
      <c r="P16" s="1"/>
      <c r="Q16" s="23"/>
      <c r="R16" s="1"/>
      <c r="S16" s="19" t="s">
        <v>10</v>
      </c>
      <c r="T16" s="19">
        <f t="shared" si="3"/>
        <v>-3</v>
      </c>
      <c r="U16" s="19">
        <f t="shared" si="4"/>
        <v>-1</v>
      </c>
      <c r="V16" s="19">
        <f t="shared" si="8"/>
        <v>-4</v>
      </c>
    </row>
    <row r="17" spans="1:22" s="20" customFormat="1" x14ac:dyDescent="0.35">
      <c r="A17" s="1"/>
      <c r="B17" s="1"/>
      <c r="C17" s="1"/>
      <c r="D17" s="17"/>
      <c r="E17" s="18" t="str">
        <f t="shared" si="5"/>
        <v>Does Not Qualify</v>
      </c>
      <c r="F17" s="1"/>
      <c r="G17" s="18" t="str">
        <f t="shared" si="6"/>
        <v>Does Not Qualify</v>
      </c>
      <c r="H17" s="1"/>
      <c r="I17" s="6" t="str">
        <f t="shared" si="7"/>
        <v/>
      </c>
      <c r="J17" s="6" t="str">
        <f t="shared" si="2"/>
        <v/>
      </c>
      <c r="K17" s="1"/>
      <c r="L17" s="1"/>
      <c r="M17" s="6" t="str">
        <f>IFERROR(VLOOKUP(L17,'Drop down lists'!$A$1:$B$286,2,FALSE),"")</f>
        <v/>
      </c>
      <c r="N17" s="1"/>
      <c r="O17" s="13"/>
      <c r="P17" s="1"/>
      <c r="Q17" s="23"/>
      <c r="R17" s="1"/>
      <c r="S17" s="19" t="s">
        <v>10</v>
      </c>
      <c r="T17" s="19">
        <f t="shared" si="3"/>
        <v>-3</v>
      </c>
      <c r="U17" s="19">
        <f t="shared" si="4"/>
        <v>-1</v>
      </c>
      <c r="V17" s="19">
        <f t="shared" si="8"/>
        <v>-4</v>
      </c>
    </row>
    <row r="18" spans="1:22" s="20" customFormat="1" x14ac:dyDescent="0.35">
      <c r="A18" s="1"/>
      <c r="B18" s="1"/>
      <c r="C18" s="1"/>
      <c r="D18" s="17"/>
      <c r="E18" s="18" t="str">
        <f t="shared" si="5"/>
        <v>Does Not Qualify</v>
      </c>
      <c r="F18" s="1"/>
      <c r="G18" s="18" t="str">
        <f t="shared" si="6"/>
        <v>Does Not Qualify</v>
      </c>
      <c r="H18" s="1"/>
      <c r="I18" s="6" t="str">
        <f t="shared" si="7"/>
        <v/>
      </c>
      <c r="J18" s="6" t="str">
        <f t="shared" si="2"/>
        <v/>
      </c>
      <c r="K18" s="1"/>
      <c r="L18" s="1"/>
      <c r="M18" s="6" t="str">
        <f>IFERROR(VLOOKUP(L18,'Drop down lists'!$A$1:$B$286,2,FALSE),"")</f>
        <v/>
      </c>
      <c r="N18" s="1"/>
      <c r="O18" s="13"/>
      <c r="P18" s="1"/>
      <c r="Q18" s="23"/>
      <c r="R18" s="1"/>
      <c r="S18" s="19" t="s">
        <v>10</v>
      </c>
      <c r="T18" s="19">
        <f t="shared" si="3"/>
        <v>-3</v>
      </c>
      <c r="U18" s="19">
        <f t="shared" si="4"/>
        <v>-1</v>
      </c>
      <c r="V18" s="19">
        <f t="shared" si="8"/>
        <v>-4</v>
      </c>
    </row>
    <row r="19" spans="1:22" s="20" customFormat="1" x14ac:dyDescent="0.35">
      <c r="A19" s="1"/>
      <c r="B19" s="1"/>
      <c r="C19" s="1"/>
      <c r="D19" s="17"/>
      <c r="E19" s="18" t="str">
        <f t="shared" si="5"/>
        <v>Does Not Qualify</v>
      </c>
      <c r="F19" s="1"/>
      <c r="G19" s="18" t="str">
        <f t="shared" si="6"/>
        <v>Does Not Qualify</v>
      </c>
      <c r="H19" s="1"/>
      <c r="I19" s="6" t="str">
        <f t="shared" si="7"/>
        <v/>
      </c>
      <c r="J19" s="6" t="str">
        <f t="shared" si="2"/>
        <v/>
      </c>
      <c r="K19" s="1"/>
      <c r="L19" s="1"/>
      <c r="M19" s="6" t="str">
        <f>IFERROR(VLOOKUP(L19,'Drop down lists'!$A$1:$B$286,2,FALSE),"")</f>
        <v/>
      </c>
      <c r="N19" s="1"/>
      <c r="O19" s="13"/>
      <c r="P19" s="1"/>
      <c r="Q19" s="23"/>
      <c r="R19" s="1"/>
      <c r="S19" s="19" t="s">
        <v>10</v>
      </c>
      <c r="T19" s="19">
        <f t="shared" si="3"/>
        <v>-3</v>
      </c>
      <c r="U19" s="19">
        <f t="shared" si="4"/>
        <v>-1</v>
      </c>
      <c r="V19" s="19">
        <f t="shared" si="8"/>
        <v>-4</v>
      </c>
    </row>
    <row r="20" spans="1:22" s="20" customFormat="1" x14ac:dyDescent="0.35">
      <c r="A20" s="1"/>
      <c r="B20" s="1"/>
      <c r="C20" s="1"/>
      <c r="D20" s="17"/>
      <c r="E20" s="18" t="str">
        <f t="shared" si="5"/>
        <v>Does Not Qualify</v>
      </c>
      <c r="F20" s="1"/>
      <c r="G20" s="18" t="str">
        <f t="shared" si="6"/>
        <v>Does Not Qualify</v>
      </c>
      <c r="H20" s="1"/>
      <c r="I20" s="6" t="str">
        <f t="shared" si="7"/>
        <v/>
      </c>
      <c r="J20" s="6" t="str">
        <f t="shared" si="2"/>
        <v/>
      </c>
      <c r="K20" s="1"/>
      <c r="L20" s="1"/>
      <c r="M20" s="6" t="str">
        <f>IFERROR(VLOOKUP(L20,'Drop down lists'!$A$1:$B$286,2,FALSE),"")</f>
        <v/>
      </c>
      <c r="N20" s="1"/>
      <c r="O20" s="13"/>
      <c r="P20" s="1"/>
      <c r="Q20" s="23"/>
      <c r="R20" s="1"/>
      <c r="S20" s="19" t="s">
        <v>10</v>
      </c>
      <c r="T20" s="19">
        <f t="shared" si="3"/>
        <v>-3</v>
      </c>
      <c r="U20" s="19">
        <f t="shared" si="4"/>
        <v>-1</v>
      </c>
      <c r="V20" s="19">
        <f t="shared" si="8"/>
        <v>-4</v>
      </c>
    </row>
    <row r="21" spans="1:22" s="20" customFormat="1" x14ac:dyDescent="0.35">
      <c r="A21" s="1"/>
      <c r="B21" s="1"/>
      <c r="C21" s="1"/>
      <c r="D21" s="17"/>
      <c r="E21" s="18" t="str">
        <f t="shared" si="5"/>
        <v>Does Not Qualify</v>
      </c>
      <c r="F21" s="1"/>
      <c r="G21" s="18" t="str">
        <f t="shared" si="6"/>
        <v>Does Not Qualify</v>
      </c>
      <c r="H21" s="1"/>
      <c r="I21" s="6" t="str">
        <f t="shared" si="7"/>
        <v/>
      </c>
      <c r="J21" s="6" t="str">
        <f t="shared" si="2"/>
        <v/>
      </c>
      <c r="K21" s="1"/>
      <c r="L21" s="1"/>
      <c r="M21" s="6" t="str">
        <f>IFERROR(VLOOKUP(L21,'Drop down lists'!$A$1:$B$286,2,FALSE),"")</f>
        <v/>
      </c>
      <c r="N21" s="1"/>
      <c r="O21" s="13"/>
      <c r="P21" s="1"/>
      <c r="Q21" s="23"/>
      <c r="R21" s="1"/>
      <c r="S21" s="19" t="s">
        <v>10</v>
      </c>
      <c r="T21" s="19">
        <f t="shared" si="3"/>
        <v>-3</v>
      </c>
      <c r="U21" s="19">
        <f t="shared" si="4"/>
        <v>-1</v>
      </c>
      <c r="V21" s="19">
        <f t="shared" si="8"/>
        <v>-4</v>
      </c>
    </row>
    <row r="22" spans="1:22" s="20" customFormat="1" x14ac:dyDescent="0.35">
      <c r="A22" s="1"/>
      <c r="B22" s="1"/>
      <c r="C22" s="1"/>
      <c r="D22" s="17"/>
      <c r="E22" s="18" t="str">
        <f t="shared" si="5"/>
        <v>Does Not Qualify</v>
      </c>
      <c r="F22" s="1"/>
      <c r="G22" s="18" t="str">
        <f t="shared" si="6"/>
        <v>Does Not Qualify</v>
      </c>
      <c r="H22" s="1"/>
      <c r="I22" s="6" t="str">
        <f t="shared" si="7"/>
        <v/>
      </c>
      <c r="J22" s="6" t="str">
        <f t="shared" si="2"/>
        <v/>
      </c>
      <c r="K22" s="1"/>
      <c r="L22" s="1"/>
      <c r="M22" s="6" t="str">
        <f>IFERROR(VLOOKUP(L22,'Drop down lists'!$A$1:$B$286,2,FALSE),"")</f>
        <v/>
      </c>
      <c r="N22" s="1"/>
      <c r="O22" s="13"/>
      <c r="P22" s="1"/>
      <c r="Q22" s="23"/>
      <c r="R22" s="1"/>
      <c r="S22" s="19" t="s">
        <v>10</v>
      </c>
      <c r="T22" s="19">
        <f t="shared" si="3"/>
        <v>-3</v>
      </c>
      <c r="U22" s="19">
        <f t="shared" si="4"/>
        <v>-1</v>
      </c>
      <c r="V22" s="19">
        <f t="shared" si="8"/>
        <v>-4</v>
      </c>
    </row>
    <row r="23" spans="1:22" s="20" customFormat="1" x14ac:dyDescent="0.35">
      <c r="A23" s="1"/>
      <c r="B23" s="1"/>
      <c r="C23" s="1"/>
      <c r="D23" s="17"/>
      <c r="E23" s="18" t="str">
        <f t="shared" si="5"/>
        <v>Does Not Qualify</v>
      </c>
      <c r="F23" s="1"/>
      <c r="G23" s="18" t="str">
        <f t="shared" si="6"/>
        <v>Does Not Qualify</v>
      </c>
      <c r="H23" s="1"/>
      <c r="I23" s="6" t="str">
        <f t="shared" si="7"/>
        <v/>
      </c>
      <c r="J23" s="6" t="str">
        <f t="shared" si="2"/>
        <v/>
      </c>
      <c r="K23" s="1"/>
      <c r="L23" s="1"/>
      <c r="M23" s="6" t="str">
        <f>IFERROR(VLOOKUP(L23,'Drop down lists'!$A$1:$B$286,2,FALSE),"")</f>
        <v/>
      </c>
      <c r="N23" s="1"/>
      <c r="O23" s="13"/>
      <c r="P23" s="1"/>
      <c r="Q23" s="23"/>
      <c r="R23" s="1"/>
      <c r="S23" s="19" t="s">
        <v>10</v>
      </c>
      <c r="T23" s="19">
        <f t="shared" si="3"/>
        <v>-3</v>
      </c>
      <c r="U23" s="19">
        <f t="shared" si="4"/>
        <v>-1</v>
      </c>
      <c r="V23" s="19">
        <f t="shared" si="8"/>
        <v>-4</v>
      </c>
    </row>
    <row r="24" spans="1:22" s="20" customFormat="1" x14ac:dyDescent="0.35">
      <c r="A24" s="1"/>
      <c r="B24" s="1"/>
      <c r="C24" s="1"/>
      <c r="D24" s="17"/>
      <c r="E24" s="18" t="str">
        <f t="shared" si="5"/>
        <v>Does Not Qualify</v>
      </c>
      <c r="F24" s="1"/>
      <c r="G24" s="18" t="str">
        <f t="shared" si="6"/>
        <v>Does Not Qualify</v>
      </c>
      <c r="H24" s="1"/>
      <c r="I24" s="6" t="str">
        <f t="shared" si="7"/>
        <v/>
      </c>
      <c r="J24" s="6" t="str">
        <f t="shared" si="2"/>
        <v/>
      </c>
      <c r="K24" s="1"/>
      <c r="L24" s="1"/>
      <c r="M24" s="6" t="str">
        <f>IFERROR(VLOOKUP(L24,'Drop down lists'!$A$1:$B$286,2,FALSE),"")</f>
        <v/>
      </c>
      <c r="N24" s="1"/>
      <c r="O24" s="13"/>
      <c r="P24" s="1"/>
      <c r="Q24" s="23"/>
      <c r="R24" s="1"/>
      <c r="S24" s="19" t="s">
        <v>10</v>
      </c>
      <c r="T24" s="19">
        <f t="shared" si="3"/>
        <v>-3</v>
      </c>
      <c r="U24" s="19">
        <f t="shared" si="4"/>
        <v>-1</v>
      </c>
      <c r="V24" s="19">
        <f t="shared" si="8"/>
        <v>-4</v>
      </c>
    </row>
    <row r="25" spans="1:22" s="20" customFormat="1" x14ac:dyDescent="0.35">
      <c r="A25" s="1"/>
      <c r="B25" s="1"/>
      <c r="C25" s="1"/>
      <c r="D25" s="17"/>
      <c r="E25" s="18" t="str">
        <f t="shared" si="5"/>
        <v>Does Not Qualify</v>
      </c>
      <c r="F25" s="1"/>
      <c r="G25" s="18" t="str">
        <f t="shared" si="6"/>
        <v>Does Not Qualify</v>
      </c>
      <c r="H25" s="1"/>
      <c r="I25" s="6" t="str">
        <f t="shared" si="7"/>
        <v/>
      </c>
      <c r="J25" s="6" t="str">
        <f t="shared" si="2"/>
        <v/>
      </c>
      <c r="K25" s="1"/>
      <c r="L25" s="1"/>
      <c r="M25" s="6" t="str">
        <f>IFERROR(VLOOKUP(L25,'Drop down lists'!$A$1:$B$286,2,FALSE),"")</f>
        <v/>
      </c>
      <c r="N25" s="1"/>
      <c r="O25" s="13"/>
      <c r="P25" s="1"/>
      <c r="Q25" s="23"/>
      <c r="R25" s="1"/>
      <c r="S25" s="19" t="s">
        <v>10</v>
      </c>
      <c r="T25" s="19">
        <f t="shared" si="3"/>
        <v>-3</v>
      </c>
      <c r="U25" s="19">
        <f t="shared" si="4"/>
        <v>-1</v>
      </c>
      <c r="V25" s="19">
        <f t="shared" si="8"/>
        <v>-4</v>
      </c>
    </row>
    <row r="26" spans="1:22" s="20" customFormat="1" x14ac:dyDescent="0.35">
      <c r="A26" s="1"/>
      <c r="B26" s="1"/>
      <c r="C26" s="1"/>
      <c r="D26" s="17"/>
      <c r="E26" s="18" t="str">
        <f t="shared" si="5"/>
        <v>Does Not Qualify</v>
      </c>
      <c r="F26" s="1"/>
      <c r="G26" s="18" t="str">
        <f t="shared" si="6"/>
        <v>Does Not Qualify</v>
      </c>
      <c r="H26" s="1"/>
      <c r="I26" s="6" t="str">
        <f t="shared" si="7"/>
        <v/>
      </c>
      <c r="J26" s="6" t="str">
        <f t="shared" si="2"/>
        <v/>
      </c>
      <c r="K26" s="1"/>
      <c r="L26" s="1"/>
      <c r="M26" s="6" t="str">
        <f>IFERROR(VLOOKUP(L26,'Drop down lists'!$A$1:$B$286,2,FALSE),"")</f>
        <v/>
      </c>
      <c r="N26" s="1"/>
      <c r="O26" s="13"/>
      <c r="P26" s="1"/>
      <c r="Q26" s="23"/>
      <c r="R26" s="1"/>
      <c r="S26" s="19" t="s">
        <v>10</v>
      </c>
      <c r="T26" s="19">
        <f t="shared" si="3"/>
        <v>-3</v>
      </c>
      <c r="U26" s="19">
        <f t="shared" si="4"/>
        <v>-1</v>
      </c>
      <c r="V26" s="19">
        <f t="shared" si="8"/>
        <v>-4</v>
      </c>
    </row>
    <row r="27" spans="1:22" s="20" customFormat="1" x14ac:dyDescent="0.35">
      <c r="A27" s="1"/>
      <c r="B27" s="1"/>
      <c r="C27" s="1"/>
      <c r="D27" s="17"/>
      <c r="E27" s="18" t="str">
        <f t="shared" si="5"/>
        <v>Does Not Qualify</v>
      </c>
      <c r="F27" s="1"/>
      <c r="G27" s="18" t="str">
        <f t="shared" si="6"/>
        <v>Does Not Qualify</v>
      </c>
      <c r="H27" s="1"/>
      <c r="I27" s="6" t="str">
        <f t="shared" si="7"/>
        <v/>
      </c>
      <c r="J27" s="6" t="str">
        <f t="shared" si="2"/>
        <v/>
      </c>
      <c r="K27" s="1"/>
      <c r="L27" s="1"/>
      <c r="M27" s="6" t="str">
        <f>IFERROR(VLOOKUP(L27,'Drop down lists'!$A$1:$B$286,2,FALSE),"")</f>
        <v/>
      </c>
      <c r="N27" s="1"/>
      <c r="O27" s="13"/>
      <c r="P27" s="1"/>
      <c r="Q27" s="23"/>
      <c r="R27" s="1"/>
      <c r="S27" s="19" t="s">
        <v>10</v>
      </c>
      <c r="T27" s="19">
        <f t="shared" si="3"/>
        <v>-3</v>
      </c>
      <c r="U27" s="19">
        <f t="shared" si="4"/>
        <v>-1</v>
      </c>
      <c r="V27" s="19">
        <f t="shared" si="8"/>
        <v>-4</v>
      </c>
    </row>
    <row r="28" spans="1:22" s="20" customFormat="1" x14ac:dyDescent="0.35">
      <c r="A28" s="1"/>
      <c r="B28" s="1"/>
      <c r="C28" s="1"/>
      <c r="D28" s="17"/>
      <c r="E28" s="18" t="str">
        <f t="shared" si="5"/>
        <v>Does Not Qualify</v>
      </c>
      <c r="F28" s="1"/>
      <c r="G28" s="18" t="str">
        <f t="shared" si="6"/>
        <v>Does Not Qualify</v>
      </c>
      <c r="H28" s="1"/>
      <c r="I28" s="6" t="str">
        <f t="shared" si="7"/>
        <v/>
      </c>
      <c r="J28" s="6" t="str">
        <f t="shared" si="2"/>
        <v/>
      </c>
      <c r="K28" s="1"/>
      <c r="L28" s="1"/>
      <c r="M28" s="6" t="str">
        <f>IFERROR(VLOOKUP(L28,'Drop down lists'!$A$1:$B$286,2,FALSE),"")</f>
        <v/>
      </c>
      <c r="N28" s="1"/>
      <c r="O28" s="13"/>
      <c r="P28" s="1"/>
      <c r="Q28" s="23"/>
      <c r="R28" s="1"/>
      <c r="S28" s="19" t="s">
        <v>10</v>
      </c>
      <c r="T28" s="19">
        <f t="shared" si="3"/>
        <v>-3</v>
      </c>
      <c r="U28" s="19">
        <f t="shared" si="4"/>
        <v>-1</v>
      </c>
      <c r="V28" s="19">
        <f t="shared" si="8"/>
        <v>-4</v>
      </c>
    </row>
    <row r="29" spans="1:22" s="20" customFormat="1" x14ac:dyDescent="0.35">
      <c r="A29" s="1"/>
      <c r="B29" s="1"/>
      <c r="C29" s="1"/>
      <c r="D29" s="17"/>
      <c r="E29" s="18" t="str">
        <f t="shared" si="5"/>
        <v>Does Not Qualify</v>
      </c>
      <c r="F29" s="1"/>
      <c r="G29" s="18" t="str">
        <f t="shared" si="6"/>
        <v>Does Not Qualify</v>
      </c>
      <c r="H29" s="1"/>
      <c r="I29" s="6" t="str">
        <f t="shared" si="7"/>
        <v/>
      </c>
      <c r="J29" s="6" t="str">
        <f t="shared" si="2"/>
        <v/>
      </c>
      <c r="K29" s="1"/>
      <c r="L29" s="1"/>
      <c r="M29" s="6" t="str">
        <f>IFERROR(VLOOKUP(L29,'Drop down lists'!$A$1:$B$286,2,FALSE),"")</f>
        <v/>
      </c>
      <c r="N29" s="1"/>
      <c r="O29" s="13"/>
      <c r="P29" s="1"/>
      <c r="Q29" s="23"/>
      <c r="R29" s="1"/>
      <c r="S29" s="19" t="s">
        <v>10</v>
      </c>
      <c r="T29" s="19">
        <f t="shared" si="3"/>
        <v>-3</v>
      </c>
      <c r="U29" s="19">
        <f t="shared" si="4"/>
        <v>-1</v>
      </c>
      <c r="V29" s="19">
        <f t="shared" si="8"/>
        <v>-4</v>
      </c>
    </row>
    <row r="30" spans="1:22" s="20" customFormat="1" x14ac:dyDescent="0.35">
      <c r="A30" s="1"/>
      <c r="B30" s="1"/>
      <c r="C30" s="1"/>
      <c r="D30" s="17"/>
      <c r="E30" s="18" t="str">
        <f t="shared" si="5"/>
        <v>Does Not Qualify</v>
      </c>
      <c r="F30" s="1"/>
      <c r="G30" s="18" t="str">
        <f t="shared" si="6"/>
        <v>Does Not Qualify</v>
      </c>
      <c r="H30" s="1"/>
      <c r="I30" s="6" t="str">
        <f t="shared" si="7"/>
        <v/>
      </c>
      <c r="J30" s="6" t="str">
        <f t="shared" si="2"/>
        <v/>
      </c>
      <c r="K30" s="1"/>
      <c r="L30" s="1"/>
      <c r="M30" s="6" t="str">
        <f>IFERROR(VLOOKUP(L30,'Drop down lists'!$A$1:$B$286,2,FALSE),"")</f>
        <v/>
      </c>
      <c r="N30" s="1"/>
      <c r="O30" s="13"/>
      <c r="P30" s="1"/>
      <c r="Q30" s="23"/>
      <c r="R30" s="1"/>
      <c r="S30" s="19" t="s">
        <v>10</v>
      </c>
      <c r="T30" s="19">
        <f t="shared" si="3"/>
        <v>-3</v>
      </c>
      <c r="U30" s="19">
        <f t="shared" si="4"/>
        <v>-1</v>
      </c>
      <c r="V30" s="19">
        <f t="shared" si="8"/>
        <v>-4</v>
      </c>
    </row>
    <row r="31" spans="1:22" s="20" customFormat="1" x14ac:dyDescent="0.35">
      <c r="A31" s="1"/>
      <c r="B31" s="1"/>
      <c r="C31" s="1"/>
      <c r="D31" s="17"/>
      <c r="E31" s="18" t="str">
        <f t="shared" si="5"/>
        <v>Does Not Qualify</v>
      </c>
      <c r="F31" s="1"/>
      <c r="G31" s="18" t="str">
        <f t="shared" si="6"/>
        <v>Does Not Qualify</v>
      </c>
      <c r="H31" s="1"/>
      <c r="I31" s="6" t="str">
        <f t="shared" si="7"/>
        <v/>
      </c>
      <c r="J31" s="6" t="str">
        <f t="shared" si="2"/>
        <v/>
      </c>
      <c r="K31" s="1"/>
      <c r="L31" s="1"/>
      <c r="M31" s="6" t="str">
        <f>IFERROR(VLOOKUP(L31,'Drop down lists'!$A$1:$B$286,2,FALSE),"")</f>
        <v/>
      </c>
      <c r="N31" s="1"/>
      <c r="O31" s="13"/>
      <c r="P31" s="1"/>
      <c r="Q31" s="23"/>
      <c r="R31" s="1"/>
      <c r="S31" s="19" t="s">
        <v>10</v>
      </c>
      <c r="T31" s="19">
        <f t="shared" si="3"/>
        <v>-3</v>
      </c>
      <c r="U31" s="19">
        <f t="shared" si="4"/>
        <v>-1</v>
      </c>
      <c r="V31" s="19">
        <f t="shared" si="8"/>
        <v>-4</v>
      </c>
    </row>
    <row r="32" spans="1:22" s="20" customFormat="1" x14ac:dyDescent="0.35">
      <c r="A32" s="1"/>
      <c r="B32" s="1"/>
      <c r="C32" s="1"/>
      <c r="D32" s="17"/>
      <c r="E32" s="18" t="str">
        <f t="shared" si="5"/>
        <v>Does Not Qualify</v>
      </c>
      <c r="F32" s="1"/>
      <c r="G32" s="18" t="str">
        <f t="shared" si="6"/>
        <v>Does Not Qualify</v>
      </c>
      <c r="H32" s="1"/>
      <c r="I32" s="6" t="str">
        <f t="shared" si="7"/>
        <v/>
      </c>
      <c r="J32" s="6" t="str">
        <f t="shared" ref="J32:J63" si="9">IF(H32="","",IF(V32&lt;2,"Not Qualified",IF(V32=3,"Gold","Silver")))</f>
        <v/>
      </c>
      <c r="K32" s="1"/>
      <c r="L32" s="1"/>
      <c r="M32" s="6" t="str">
        <f>IFERROR(VLOOKUP(L32,'Drop down lists'!$A$1:$B$286,2,FALSE),"")</f>
        <v/>
      </c>
      <c r="N32" s="1"/>
      <c r="O32" s="13"/>
      <c r="P32" s="1"/>
      <c r="Q32" s="23"/>
      <c r="R32" s="1"/>
      <c r="S32" s="19" t="s">
        <v>10</v>
      </c>
      <c r="T32" s="19">
        <f t="shared" ref="T32:T63" si="10">IF(E32="Qualified", 0, -3)</f>
        <v>-3</v>
      </c>
      <c r="U32" s="19">
        <f t="shared" ref="U32:U63" si="11">IF(G32="Gold", 3, IF(G32="Silver", 2, -1))</f>
        <v>-1</v>
      </c>
      <c r="V32" s="19">
        <f t="shared" si="8"/>
        <v>-4</v>
      </c>
    </row>
    <row r="33" spans="1:22" s="20" customFormat="1" x14ac:dyDescent="0.35">
      <c r="A33" s="1"/>
      <c r="B33" s="1"/>
      <c r="C33" s="1"/>
      <c r="D33" s="17"/>
      <c r="E33" s="18" t="str">
        <f t="shared" si="5"/>
        <v>Does Not Qualify</v>
      </c>
      <c r="F33" s="1"/>
      <c r="G33" s="18" t="str">
        <f t="shared" si="6"/>
        <v>Does Not Qualify</v>
      </c>
      <c r="H33" s="1"/>
      <c r="I33" s="6" t="str">
        <f t="shared" si="7"/>
        <v/>
      </c>
      <c r="J33" s="6" t="str">
        <f t="shared" si="9"/>
        <v/>
      </c>
      <c r="K33" s="1"/>
      <c r="L33" s="1"/>
      <c r="M33" s="6" t="str">
        <f>IFERROR(VLOOKUP(L33,'Drop down lists'!$A$1:$B$286,2,FALSE),"")</f>
        <v/>
      </c>
      <c r="N33" s="1"/>
      <c r="O33" s="13"/>
      <c r="P33" s="1"/>
      <c r="Q33" s="23"/>
      <c r="R33" s="1"/>
      <c r="S33" s="19" t="s">
        <v>10</v>
      </c>
      <c r="T33" s="19">
        <f t="shared" si="10"/>
        <v>-3</v>
      </c>
      <c r="U33" s="19">
        <f t="shared" si="11"/>
        <v>-1</v>
      </c>
      <c r="V33" s="19">
        <f t="shared" si="8"/>
        <v>-4</v>
      </c>
    </row>
    <row r="34" spans="1:22" s="20" customFormat="1" x14ac:dyDescent="0.35">
      <c r="A34" s="1"/>
      <c r="B34" s="1"/>
      <c r="C34" s="1"/>
      <c r="D34" s="17"/>
      <c r="E34" s="18" t="str">
        <f t="shared" si="5"/>
        <v>Does Not Qualify</v>
      </c>
      <c r="F34" s="1"/>
      <c r="G34" s="18" t="str">
        <f t="shared" si="6"/>
        <v>Does Not Qualify</v>
      </c>
      <c r="H34" s="1"/>
      <c r="I34" s="6" t="str">
        <f t="shared" si="7"/>
        <v/>
      </c>
      <c r="J34" s="6" t="str">
        <f t="shared" si="9"/>
        <v/>
      </c>
      <c r="K34" s="1"/>
      <c r="L34" s="1"/>
      <c r="M34" s="6" t="str">
        <f>IFERROR(VLOOKUP(L34,'Drop down lists'!$A$1:$B$286,2,FALSE),"")</f>
        <v/>
      </c>
      <c r="N34" s="1"/>
      <c r="O34" s="13"/>
      <c r="P34" s="1"/>
      <c r="Q34" s="23"/>
      <c r="R34" s="1"/>
      <c r="S34" s="19" t="s">
        <v>10</v>
      </c>
      <c r="T34" s="19">
        <f t="shared" si="10"/>
        <v>-3</v>
      </c>
      <c r="U34" s="19">
        <f t="shared" si="11"/>
        <v>-1</v>
      </c>
      <c r="V34" s="19">
        <f t="shared" si="8"/>
        <v>-4</v>
      </c>
    </row>
    <row r="35" spans="1:22" s="20" customFormat="1" x14ac:dyDescent="0.35">
      <c r="A35" s="1"/>
      <c r="B35" s="1"/>
      <c r="C35" s="1"/>
      <c r="D35" s="17"/>
      <c r="E35" s="18" t="str">
        <f t="shared" si="5"/>
        <v>Does Not Qualify</v>
      </c>
      <c r="F35" s="1"/>
      <c r="G35" s="18" t="str">
        <f t="shared" si="6"/>
        <v>Does Not Qualify</v>
      </c>
      <c r="H35" s="1"/>
      <c r="I35" s="6" t="str">
        <f t="shared" si="7"/>
        <v/>
      </c>
      <c r="J35" s="6" t="str">
        <f t="shared" si="9"/>
        <v/>
      </c>
      <c r="K35" s="1"/>
      <c r="L35" s="1"/>
      <c r="M35" s="6" t="str">
        <f>IFERROR(VLOOKUP(L35,'Drop down lists'!$A$1:$B$286,2,FALSE),"")</f>
        <v/>
      </c>
      <c r="N35" s="1"/>
      <c r="O35" s="13"/>
      <c r="P35" s="1"/>
      <c r="Q35" s="23"/>
      <c r="R35" s="1"/>
      <c r="S35" s="19" t="s">
        <v>10</v>
      </c>
      <c r="T35" s="19">
        <f t="shared" si="10"/>
        <v>-3</v>
      </c>
      <c r="U35" s="19">
        <f t="shared" si="11"/>
        <v>-1</v>
      </c>
      <c r="V35" s="19">
        <f t="shared" si="8"/>
        <v>-4</v>
      </c>
    </row>
    <row r="36" spans="1:22" s="20" customFormat="1" x14ac:dyDescent="0.35">
      <c r="A36" s="1"/>
      <c r="B36" s="1"/>
      <c r="C36" s="1"/>
      <c r="D36" s="17"/>
      <c r="E36" s="18" t="str">
        <f t="shared" si="5"/>
        <v>Does Not Qualify</v>
      </c>
      <c r="F36" s="1"/>
      <c r="G36" s="18" t="str">
        <f t="shared" si="6"/>
        <v>Does Not Qualify</v>
      </c>
      <c r="H36" s="1"/>
      <c r="I36" s="6" t="str">
        <f t="shared" si="7"/>
        <v/>
      </c>
      <c r="J36" s="6" t="str">
        <f t="shared" si="9"/>
        <v/>
      </c>
      <c r="K36" s="1"/>
      <c r="L36" s="1"/>
      <c r="M36" s="6" t="str">
        <f>IFERROR(VLOOKUP(L36,'Drop down lists'!$A$1:$B$286,2,FALSE),"")</f>
        <v/>
      </c>
      <c r="N36" s="1"/>
      <c r="O36" s="13"/>
      <c r="P36" s="1"/>
      <c r="Q36" s="23"/>
      <c r="R36" s="1"/>
      <c r="S36" s="19" t="s">
        <v>10</v>
      </c>
      <c r="T36" s="19">
        <f t="shared" si="10"/>
        <v>-3</v>
      </c>
      <c r="U36" s="19">
        <f t="shared" si="11"/>
        <v>-1</v>
      </c>
      <c r="V36" s="19">
        <f t="shared" si="8"/>
        <v>-4</v>
      </c>
    </row>
    <row r="37" spans="1:22" s="20" customFormat="1" x14ac:dyDescent="0.35">
      <c r="A37" s="1"/>
      <c r="B37" s="1"/>
      <c r="C37" s="1"/>
      <c r="D37" s="17"/>
      <c r="E37" s="18" t="str">
        <f t="shared" si="5"/>
        <v>Does Not Qualify</v>
      </c>
      <c r="F37" s="1"/>
      <c r="G37" s="18" t="str">
        <f t="shared" si="6"/>
        <v>Does Not Qualify</v>
      </c>
      <c r="H37" s="1"/>
      <c r="I37" s="6" t="str">
        <f t="shared" si="7"/>
        <v/>
      </c>
      <c r="J37" s="6" t="str">
        <f t="shared" si="9"/>
        <v/>
      </c>
      <c r="K37" s="1"/>
      <c r="L37" s="1"/>
      <c r="M37" s="6" t="str">
        <f>IFERROR(VLOOKUP(L37,'Drop down lists'!$A$1:$B$286,2,FALSE),"")</f>
        <v/>
      </c>
      <c r="N37" s="1"/>
      <c r="O37" s="13"/>
      <c r="P37" s="1"/>
      <c r="Q37" s="23"/>
      <c r="R37" s="1"/>
      <c r="S37" s="19" t="s">
        <v>10</v>
      </c>
      <c r="T37" s="19">
        <f t="shared" si="10"/>
        <v>-3</v>
      </c>
      <c r="U37" s="19">
        <f t="shared" si="11"/>
        <v>-1</v>
      </c>
      <c r="V37" s="19">
        <f t="shared" si="8"/>
        <v>-4</v>
      </c>
    </row>
    <row r="38" spans="1:22" s="20" customFormat="1" x14ac:dyDescent="0.35">
      <c r="A38" s="1"/>
      <c r="B38" s="1"/>
      <c r="C38" s="1"/>
      <c r="D38" s="17"/>
      <c r="E38" s="18" t="str">
        <f t="shared" si="5"/>
        <v>Does Not Qualify</v>
      </c>
      <c r="F38" s="1"/>
      <c r="G38" s="18" t="str">
        <f t="shared" si="6"/>
        <v>Does Not Qualify</v>
      </c>
      <c r="H38" s="1"/>
      <c r="I38" s="6" t="str">
        <f t="shared" si="7"/>
        <v/>
      </c>
      <c r="J38" s="6" t="str">
        <f t="shared" si="9"/>
        <v/>
      </c>
      <c r="K38" s="1"/>
      <c r="L38" s="1"/>
      <c r="M38" s="6" t="str">
        <f>IFERROR(VLOOKUP(L38,'Drop down lists'!$A$1:$B$286,2,FALSE),"")</f>
        <v/>
      </c>
      <c r="N38" s="1"/>
      <c r="O38" s="13"/>
      <c r="P38" s="1"/>
      <c r="Q38" s="23"/>
      <c r="R38" s="1"/>
      <c r="S38" s="19" t="s">
        <v>10</v>
      </c>
      <c r="T38" s="19">
        <f t="shared" si="10"/>
        <v>-3</v>
      </c>
      <c r="U38" s="19">
        <f t="shared" si="11"/>
        <v>-1</v>
      </c>
      <c r="V38" s="19">
        <f t="shared" si="8"/>
        <v>-4</v>
      </c>
    </row>
    <row r="39" spans="1:22" s="20" customFormat="1" x14ac:dyDescent="0.35">
      <c r="A39" s="1"/>
      <c r="B39" s="1"/>
      <c r="C39" s="1"/>
      <c r="D39" s="17"/>
      <c r="E39" s="18" t="str">
        <f t="shared" si="5"/>
        <v>Does Not Qualify</v>
      </c>
      <c r="F39" s="1"/>
      <c r="G39" s="18" t="str">
        <f t="shared" si="6"/>
        <v>Does Not Qualify</v>
      </c>
      <c r="H39" s="1"/>
      <c r="I39" s="6" t="str">
        <f t="shared" si="7"/>
        <v/>
      </c>
      <c r="J39" s="6" t="str">
        <f t="shared" si="9"/>
        <v/>
      </c>
      <c r="K39" s="1"/>
      <c r="L39" s="1"/>
      <c r="M39" s="6" t="str">
        <f>IFERROR(VLOOKUP(L39,'Drop down lists'!$A$1:$B$286,2,FALSE),"")</f>
        <v/>
      </c>
      <c r="N39" s="1"/>
      <c r="O39" s="13"/>
      <c r="P39" s="1"/>
      <c r="Q39" s="23"/>
      <c r="R39" s="1"/>
      <c r="S39" s="19" t="s">
        <v>10</v>
      </c>
      <c r="T39" s="19">
        <f t="shared" si="10"/>
        <v>-3</v>
      </c>
      <c r="U39" s="19">
        <f t="shared" si="11"/>
        <v>-1</v>
      </c>
      <c r="V39" s="19">
        <f t="shared" si="8"/>
        <v>-4</v>
      </c>
    </row>
    <row r="40" spans="1:22" s="20" customFormat="1" x14ac:dyDescent="0.35">
      <c r="A40" s="1"/>
      <c r="B40" s="1"/>
      <c r="C40" s="1"/>
      <c r="D40" s="17"/>
      <c r="E40" s="18" t="str">
        <f t="shared" si="5"/>
        <v>Does Not Qualify</v>
      </c>
      <c r="F40" s="1"/>
      <c r="G40" s="18" t="str">
        <f t="shared" si="6"/>
        <v>Does Not Qualify</v>
      </c>
      <c r="H40" s="1"/>
      <c r="I40" s="6" t="str">
        <f t="shared" si="7"/>
        <v/>
      </c>
      <c r="J40" s="6" t="str">
        <f t="shared" si="9"/>
        <v/>
      </c>
      <c r="K40" s="1"/>
      <c r="L40" s="1"/>
      <c r="M40" s="6" t="str">
        <f>IFERROR(VLOOKUP(L40,'Drop down lists'!$A$1:$B$286,2,FALSE),"")</f>
        <v/>
      </c>
      <c r="N40" s="1"/>
      <c r="O40" s="13"/>
      <c r="P40" s="1"/>
      <c r="Q40" s="23"/>
      <c r="R40" s="1"/>
      <c r="S40" s="19" t="s">
        <v>10</v>
      </c>
      <c r="T40" s="19">
        <f t="shared" si="10"/>
        <v>-3</v>
      </c>
      <c r="U40" s="19">
        <f t="shared" si="11"/>
        <v>-1</v>
      </c>
      <c r="V40" s="19">
        <f t="shared" si="8"/>
        <v>-4</v>
      </c>
    </row>
    <row r="41" spans="1:22" s="20" customFormat="1" x14ac:dyDescent="0.35">
      <c r="A41" s="1"/>
      <c r="B41" s="1"/>
      <c r="C41" s="1"/>
      <c r="D41" s="17"/>
      <c r="E41" s="18" t="str">
        <f t="shared" si="5"/>
        <v>Does Not Qualify</v>
      </c>
      <c r="F41" s="1"/>
      <c r="G41" s="18" t="str">
        <f t="shared" si="6"/>
        <v>Does Not Qualify</v>
      </c>
      <c r="H41" s="1"/>
      <c r="I41" s="6" t="str">
        <f t="shared" si="7"/>
        <v/>
      </c>
      <c r="J41" s="6" t="str">
        <f t="shared" si="9"/>
        <v/>
      </c>
      <c r="K41" s="1"/>
      <c r="L41" s="1"/>
      <c r="M41" s="6" t="str">
        <f>IFERROR(VLOOKUP(L41,'Drop down lists'!$A$1:$B$286,2,FALSE),"")</f>
        <v/>
      </c>
      <c r="N41" s="1"/>
      <c r="O41" s="13"/>
      <c r="P41" s="1"/>
      <c r="Q41" s="23"/>
      <c r="R41" s="1"/>
      <c r="S41" s="19" t="s">
        <v>10</v>
      </c>
      <c r="T41" s="19">
        <f t="shared" si="10"/>
        <v>-3</v>
      </c>
      <c r="U41" s="19">
        <f t="shared" si="11"/>
        <v>-1</v>
      </c>
      <c r="V41" s="19">
        <f t="shared" si="8"/>
        <v>-4</v>
      </c>
    </row>
    <row r="42" spans="1:22" s="20" customFormat="1" x14ac:dyDescent="0.35">
      <c r="A42" s="1"/>
      <c r="B42" s="1"/>
      <c r="C42" s="1"/>
      <c r="D42" s="17"/>
      <c r="E42" s="18" t="str">
        <f t="shared" si="5"/>
        <v>Does Not Qualify</v>
      </c>
      <c r="F42" s="1"/>
      <c r="G42" s="18" t="str">
        <f t="shared" si="6"/>
        <v>Does Not Qualify</v>
      </c>
      <c r="H42" s="1"/>
      <c r="I42" s="6" t="str">
        <f t="shared" si="7"/>
        <v/>
      </c>
      <c r="J42" s="6" t="str">
        <f t="shared" si="9"/>
        <v/>
      </c>
      <c r="K42" s="1"/>
      <c r="L42" s="1"/>
      <c r="M42" s="6" t="str">
        <f>IFERROR(VLOOKUP(L42,'Drop down lists'!$A$1:$B$286,2,FALSE),"")</f>
        <v/>
      </c>
      <c r="N42" s="1"/>
      <c r="O42" s="13"/>
      <c r="P42" s="1"/>
      <c r="Q42" s="23"/>
      <c r="R42" s="1"/>
      <c r="S42" s="19" t="s">
        <v>10</v>
      </c>
      <c r="T42" s="19">
        <f t="shared" si="10"/>
        <v>-3</v>
      </c>
      <c r="U42" s="19">
        <f t="shared" si="11"/>
        <v>-1</v>
      </c>
      <c r="V42" s="19">
        <f t="shared" si="8"/>
        <v>-4</v>
      </c>
    </row>
    <row r="43" spans="1:22" s="20" customFormat="1" x14ac:dyDescent="0.35">
      <c r="A43" s="1"/>
      <c r="B43" s="1"/>
      <c r="C43" s="1"/>
      <c r="D43" s="17"/>
      <c r="E43" s="18" t="str">
        <f t="shared" si="5"/>
        <v>Does Not Qualify</v>
      </c>
      <c r="F43" s="1"/>
      <c r="G43" s="18" t="str">
        <f t="shared" si="6"/>
        <v>Does Not Qualify</v>
      </c>
      <c r="H43" s="1"/>
      <c r="I43" s="6" t="str">
        <f t="shared" si="7"/>
        <v/>
      </c>
      <c r="J43" s="6" t="str">
        <f t="shared" si="9"/>
        <v/>
      </c>
      <c r="K43" s="1"/>
      <c r="L43" s="1"/>
      <c r="M43" s="6" t="str">
        <f>IFERROR(VLOOKUP(L43,'Drop down lists'!$A$1:$B$286,2,FALSE),"")</f>
        <v/>
      </c>
      <c r="N43" s="1"/>
      <c r="O43" s="13"/>
      <c r="P43" s="1"/>
      <c r="Q43" s="23"/>
      <c r="R43" s="1"/>
      <c r="S43" s="19" t="s">
        <v>10</v>
      </c>
      <c r="T43" s="19">
        <f t="shared" si="10"/>
        <v>-3</v>
      </c>
      <c r="U43" s="19">
        <f t="shared" si="11"/>
        <v>-1</v>
      </c>
      <c r="V43" s="19">
        <f t="shared" si="8"/>
        <v>-4</v>
      </c>
    </row>
    <row r="44" spans="1:22" s="20" customFormat="1" x14ac:dyDescent="0.35">
      <c r="A44" s="1"/>
      <c r="B44" s="1"/>
      <c r="C44" s="1"/>
      <c r="D44" s="17"/>
      <c r="E44" s="18" t="str">
        <f t="shared" si="5"/>
        <v>Does Not Qualify</v>
      </c>
      <c r="F44" s="1"/>
      <c r="G44" s="18" t="str">
        <f t="shared" si="6"/>
        <v>Does Not Qualify</v>
      </c>
      <c r="H44" s="1"/>
      <c r="I44" s="6" t="str">
        <f t="shared" si="7"/>
        <v/>
      </c>
      <c r="J44" s="6" t="str">
        <f t="shared" si="9"/>
        <v/>
      </c>
      <c r="K44" s="1"/>
      <c r="L44" s="1"/>
      <c r="M44" s="6" t="str">
        <f>IFERROR(VLOOKUP(L44,'Drop down lists'!$A$1:$B$286,2,FALSE),"")</f>
        <v/>
      </c>
      <c r="N44" s="1"/>
      <c r="O44" s="13"/>
      <c r="P44" s="1"/>
      <c r="Q44" s="23"/>
      <c r="R44" s="1"/>
      <c r="S44" s="19" t="s">
        <v>10</v>
      </c>
      <c r="T44" s="19">
        <f t="shared" si="10"/>
        <v>-3</v>
      </c>
      <c r="U44" s="19">
        <f t="shared" si="11"/>
        <v>-1</v>
      </c>
      <c r="V44" s="19">
        <f t="shared" si="8"/>
        <v>-4</v>
      </c>
    </row>
    <row r="45" spans="1:22" s="20" customFormat="1" x14ac:dyDescent="0.35">
      <c r="A45" s="1"/>
      <c r="B45" s="1"/>
      <c r="C45" s="1"/>
      <c r="D45" s="17"/>
      <c r="E45" s="18" t="str">
        <f t="shared" si="5"/>
        <v>Does Not Qualify</v>
      </c>
      <c r="F45" s="1"/>
      <c r="G45" s="18" t="str">
        <f t="shared" si="6"/>
        <v>Does Not Qualify</v>
      </c>
      <c r="H45" s="1"/>
      <c r="I45" s="6" t="str">
        <f t="shared" si="7"/>
        <v/>
      </c>
      <c r="J45" s="6" t="str">
        <f t="shared" si="9"/>
        <v/>
      </c>
      <c r="K45" s="1"/>
      <c r="L45" s="1"/>
      <c r="M45" s="6" t="str">
        <f>IFERROR(VLOOKUP(L45,'Drop down lists'!$A$1:$B$286,2,FALSE),"")</f>
        <v/>
      </c>
      <c r="N45" s="1"/>
      <c r="O45" s="13"/>
      <c r="P45" s="1"/>
      <c r="Q45" s="23"/>
      <c r="R45" s="1"/>
      <c r="S45" s="19" t="s">
        <v>10</v>
      </c>
      <c r="T45" s="19">
        <f t="shared" si="10"/>
        <v>-3</v>
      </c>
      <c r="U45" s="19">
        <f t="shared" si="11"/>
        <v>-1</v>
      </c>
      <c r="V45" s="19">
        <f t="shared" si="8"/>
        <v>-4</v>
      </c>
    </row>
    <row r="46" spans="1:22" s="20" customFormat="1" x14ac:dyDescent="0.35">
      <c r="A46" s="1"/>
      <c r="B46" s="1"/>
      <c r="C46" s="1"/>
      <c r="D46" s="17"/>
      <c r="E46" s="18" t="str">
        <f t="shared" si="5"/>
        <v>Does Not Qualify</v>
      </c>
      <c r="F46" s="1"/>
      <c r="G46" s="18" t="str">
        <f t="shared" si="6"/>
        <v>Does Not Qualify</v>
      </c>
      <c r="H46" s="1"/>
      <c r="I46" s="6" t="str">
        <f t="shared" si="7"/>
        <v/>
      </c>
      <c r="J46" s="6" t="str">
        <f t="shared" si="9"/>
        <v/>
      </c>
      <c r="K46" s="1"/>
      <c r="L46" s="1"/>
      <c r="M46" s="6" t="str">
        <f>IFERROR(VLOOKUP(L46,'Drop down lists'!$A$1:$B$286,2,FALSE),"")</f>
        <v/>
      </c>
      <c r="N46" s="1"/>
      <c r="O46" s="13"/>
      <c r="P46" s="1"/>
      <c r="Q46" s="23"/>
      <c r="R46" s="1"/>
      <c r="S46" s="19" t="s">
        <v>10</v>
      </c>
      <c r="T46" s="19">
        <f t="shared" si="10"/>
        <v>-3</v>
      </c>
      <c r="U46" s="19">
        <f t="shared" si="11"/>
        <v>-1</v>
      </c>
      <c r="V46" s="19">
        <f t="shared" si="8"/>
        <v>-4</v>
      </c>
    </row>
    <row r="47" spans="1:22" s="20" customFormat="1" x14ac:dyDescent="0.35">
      <c r="A47" s="1"/>
      <c r="B47" s="1"/>
      <c r="C47" s="1"/>
      <c r="D47" s="17"/>
      <c r="E47" s="18" t="str">
        <f t="shared" si="5"/>
        <v>Does Not Qualify</v>
      </c>
      <c r="F47" s="1"/>
      <c r="G47" s="18" t="str">
        <f t="shared" si="6"/>
        <v>Does Not Qualify</v>
      </c>
      <c r="H47" s="1"/>
      <c r="I47" s="6" t="str">
        <f t="shared" si="7"/>
        <v/>
      </c>
      <c r="J47" s="6" t="str">
        <f t="shared" si="9"/>
        <v/>
      </c>
      <c r="K47" s="1"/>
      <c r="L47" s="1"/>
      <c r="M47" s="6" t="str">
        <f>IFERROR(VLOOKUP(L47,'Drop down lists'!$A$1:$B$286,2,FALSE),"")</f>
        <v/>
      </c>
      <c r="N47" s="1"/>
      <c r="O47" s="13"/>
      <c r="P47" s="1"/>
      <c r="Q47" s="23"/>
      <c r="R47" s="1"/>
      <c r="S47" s="19" t="s">
        <v>10</v>
      </c>
      <c r="T47" s="19">
        <f t="shared" si="10"/>
        <v>-3</v>
      </c>
      <c r="U47" s="19">
        <f t="shared" si="11"/>
        <v>-1</v>
      </c>
      <c r="V47" s="19">
        <f t="shared" si="8"/>
        <v>-4</v>
      </c>
    </row>
    <row r="48" spans="1:22" s="20" customFormat="1" x14ac:dyDescent="0.35">
      <c r="A48" s="1"/>
      <c r="B48" s="1"/>
      <c r="C48" s="1"/>
      <c r="D48" s="17"/>
      <c r="E48" s="18" t="str">
        <f t="shared" si="5"/>
        <v>Does Not Qualify</v>
      </c>
      <c r="F48" s="1"/>
      <c r="G48" s="18" t="str">
        <f t="shared" si="6"/>
        <v>Does Not Qualify</v>
      </c>
      <c r="H48" s="1"/>
      <c r="I48" s="6" t="str">
        <f t="shared" si="7"/>
        <v/>
      </c>
      <c r="J48" s="6" t="str">
        <f t="shared" si="9"/>
        <v/>
      </c>
      <c r="K48" s="1"/>
      <c r="L48" s="1"/>
      <c r="M48" s="6" t="str">
        <f>IFERROR(VLOOKUP(L48,'Drop down lists'!$A$1:$B$286,2,FALSE),"")</f>
        <v/>
      </c>
      <c r="N48" s="1"/>
      <c r="O48" s="13"/>
      <c r="P48" s="1"/>
      <c r="Q48" s="23"/>
      <c r="R48" s="1"/>
      <c r="S48" s="19" t="s">
        <v>10</v>
      </c>
      <c r="T48" s="19">
        <f t="shared" si="10"/>
        <v>-3</v>
      </c>
      <c r="U48" s="19">
        <f t="shared" si="11"/>
        <v>-1</v>
      </c>
      <c r="V48" s="19">
        <f t="shared" si="8"/>
        <v>-4</v>
      </c>
    </row>
    <row r="49" spans="1:22" s="20" customFormat="1" x14ac:dyDescent="0.35">
      <c r="A49" s="1"/>
      <c r="B49" s="1"/>
      <c r="C49" s="1"/>
      <c r="D49" s="17"/>
      <c r="E49" s="18" t="str">
        <f t="shared" si="5"/>
        <v>Does Not Qualify</v>
      </c>
      <c r="F49" s="1"/>
      <c r="G49" s="18" t="str">
        <f t="shared" si="6"/>
        <v>Does Not Qualify</v>
      </c>
      <c r="H49" s="1"/>
      <c r="I49" s="6" t="str">
        <f t="shared" si="7"/>
        <v/>
      </c>
      <c r="J49" s="6" t="str">
        <f t="shared" si="9"/>
        <v/>
      </c>
      <c r="K49" s="1"/>
      <c r="L49" s="1"/>
      <c r="M49" s="6" t="str">
        <f>IFERROR(VLOOKUP(L49,'Drop down lists'!$A$1:$B$286,2,FALSE),"")</f>
        <v/>
      </c>
      <c r="N49" s="1"/>
      <c r="O49" s="13"/>
      <c r="P49" s="1"/>
      <c r="Q49" s="23"/>
      <c r="R49" s="1"/>
      <c r="S49" s="19" t="s">
        <v>10</v>
      </c>
      <c r="T49" s="19">
        <f t="shared" si="10"/>
        <v>-3</v>
      </c>
      <c r="U49" s="19">
        <f t="shared" si="11"/>
        <v>-1</v>
      </c>
      <c r="V49" s="19">
        <f t="shared" si="8"/>
        <v>-4</v>
      </c>
    </row>
    <row r="50" spans="1:22" s="20" customFormat="1" x14ac:dyDescent="0.35">
      <c r="A50" s="1"/>
      <c r="B50" s="1"/>
      <c r="C50" s="1"/>
      <c r="D50" s="17"/>
      <c r="E50" s="18" t="str">
        <f t="shared" si="5"/>
        <v>Does Not Qualify</v>
      </c>
      <c r="F50" s="1"/>
      <c r="G50" s="18" t="str">
        <f t="shared" si="6"/>
        <v>Does Not Qualify</v>
      </c>
      <c r="H50" s="1"/>
      <c r="I50" s="6" t="str">
        <f t="shared" si="7"/>
        <v/>
      </c>
      <c r="J50" s="6" t="str">
        <f t="shared" si="9"/>
        <v/>
      </c>
      <c r="K50" s="1"/>
      <c r="L50" s="1"/>
      <c r="M50" s="6" t="str">
        <f>IFERROR(VLOOKUP(L50,'Drop down lists'!$A$1:$B$286,2,FALSE),"")</f>
        <v/>
      </c>
      <c r="N50" s="1"/>
      <c r="O50" s="13"/>
      <c r="P50" s="1"/>
      <c r="Q50" s="23"/>
      <c r="R50" s="1"/>
      <c r="S50" s="19" t="s">
        <v>10</v>
      </c>
      <c r="T50" s="19">
        <f t="shared" si="10"/>
        <v>-3</v>
      </c>
      <c r="U50" s="19">
        <f t="shared" si="11"/>
        <v>-1</v>
      </c>
      <c r="V50" s="19">
        <f t="shared" si="8"/>
        <v>-4</v>
      </c>
    </row>
    <row r="51" spans="1:22" s="20" customFormat="1" x14ac:dyDescent="0.35">
      <c r="A51" s="1"/>
      <c r="B51" s="1"/>
      <c r="C51" s="1"/>
      <c r="D51" s="17"/>
      <c r="E51" s="18" t="str">
        <f t="shared" si="5"/>
        <v>Does Not Qualify</v>
      </c>
      <c r="F51" s="1"/>
      <c r="G51" s="18" t="str">
        <f t="shared" si="6"/>
        <v>Does Not Qualify</v>
      </c>
      <c r="H51" s="1"/>
      <c r="I51" s="6" t="str">
        <f t="shared" si="7"/>
        <v/>
      </c>
      <c r="J51" s="6" t="str">
        <f t="shared" si="9"/>
        <v/>
      </c>
      <c r="K51" s="1"/>
      <c r="L51" s="1"/>
      <c r="M51" s="6" t="str">
        <f>IFERROR(VLOOKUP(L51,'Drop down lists'!$A$1:$B$286,2,FALSE),"")</f>
        <v/>
      </c>
      <c r="N51" s="1"/>
      <c r="O51" s="13"/>
      <c r="P51" s="1"/>
      <c r="Q51" s="23"/>
      <c r="R51" s="1"/>
      <c r="S51" s="19" t="s">
        <v>10</v>
      </c>
      <c r="T51" s="19">
        <f t="shared" si="10"/>
        <v>-3</v>
      </c>
      <c r="U51" s="19">
        <f t="shared" si="11"/>
        <v>-1</v>
      </c>
      <c r="V51" s="19">
        <f t="shared" si="8"/>
        <v>-4</v>
      </c>
    </row>
    <row r="52" spans="1:22" s="20" customFormat="1" x14ac:dyDescent="0.35">
      <c r="A52" s="1"/>
      <c r="B52" s="1"/>
      <c r="C52" s="1"/>
      <c r="D52" s="17"/>
      <c r="E52" s="18" t="str">
        <f t="shared" si="5"/>
        <v>Does Not Qualify</v>
      </c>
      <c r="F52" s="1"/>
      <c r="G52" s="18" t="str">
        <f t="shared" si="6"/>
        <v>Does Not Qualify</v>
      </c>
      <c r="H52" s="1"/>
      <c r="I52" s="6" t="str">
        <f t="shared" si="7"/>
        <v/>
      </c>
      <c r="J52" s="6" t="str">
        <f t="shared" si="9"/>
        <v/>
      </c>
      <c r="K52" s="1"/>
      <c r="L52" s="1"/>
      <c r="M52" s="6" t="str">
        <f>IFERROR(VLOOKUP(L52,'Drop down lists'!$A$1:$B$286,2,FALSE),"")</f>
        <v/>
      </c>
      <c r="N52" s="1"/>
      <c r="O52" s="13"/>
      <c r="P52" s="1"/>
      <c r="Q52" s="23"/>
      <c r="R52" s="1"/>
      <c r="S52" s="19" t="s">
        <v>10</v>
      </c>
      <c r="T52" s="19">
        <f t="shared" si="10"/>
        <v>-3</v>
      </c>
      <c r="U52" s="19">
        <f t="shared" si="11"/>
        <v>-1</v>
      </c>
      <c r="V52" s="19">
        <f t="shared" si="8"/>
        <v>-4</v>
      </c>
    </row>
    <row r="53" spans="1:22" s="20" customFormat="1" x14ac:dyDescent="0.35">
      <c r="A53" s="1"/>
      <c r="B53" s="1"/>
      <c r="C53" s="1"/>
      <c r="D53" s="17"/>
      <c r="E53" s="18" t="str">
        <f t="shared" si="5"/>
        <v>Does Not Qualify</v>
      </c>
      <c r="F53" s="1"/>
      <c r="G53" s="18" t="str">
        <f t="shared" si="6"/>
        <v>Does Not Qualify</v>
      </c>
      <c r="H53" s="1"/>
      <c r="I53" s="6" t="str">
        <f t="shared" si="7"/>
        <v/>
      </c>
      <c r="J53" s="6" t="str">
        <f t="shared" si="9"/>
        <v/>
      </c>
      <c r="K53" s="1"/>
      <c r="L53" s="1"/>
      <c r="M53" s="6" t="str">
        <f>IFERROR(VLOOKUP(L53,'Drop down lists'!$A$1:$B$286,2,FALSE),"")</f>
        <v/>
      </c>
      <c r="N53" s="1"/>
      <c r="O53" s="13"/>
      <c r="P53" s="1"/>
      <c r="Q53" s="23"/>
      <c r="R53" s="1"/>
      <c r="S53" s="19" t="s">
        <v>10</v>
      </c>
      <c r="T53" s="19">
        <f t="shared" si="10"/>
        <v>-3</v>
      </c>
      <c r="U53" s="19">
        <f t="shared" si="11"/>
        <v>-1</v>
      </c>
      <c r="V53" s="19">
        <f t="shared" si="8"/>
        <v>-4</v>
      </c>
    </row>
    <row r="54" spans="1:22" s="20" customFormat="1" x14ac:dyDescent="0.35">
      <c r="A54" s="1"/>
      <c r="B54" s="1"/>
      <c r="C54" s="1"/>
      <c r="D54" s="17"/>
      <c r="E54" s="18" t="str">
        <f t="shared" si="5"/>
        <v>Does Not Qualify</v>
      </c>
      <c r="F54" s="1"/>
      <c r="G54" s="18" t="str">
        <f t="shared" si="6"/>
        <v>Does Not Qualify</v>
      </c>
      <c r="H54" s="1"/>
      <c r="I54" s="6" t="str">
        <f t="shared" si="7"/>
        <v/>
      </c>
      <c r="J54" s="6" t="str">
        <f t="shared" si="9"/>
        <v/>
      </c>
      <c r="K54" s="1"/>
      <c r="L54" s="1"/>
      <c r="M54" s="6" t="str">
        <f>IFERROR(VLOOKUP(L54,'Drop down lists'!$A$1:$B$286,2,FALSE),"")</f>
        <v/>
      </c>
      <c r="N54" s="1"/>
      <c r="O54" s="13"/>
      <c r="P54" s="1"/>
      <c r="Q54" s="23"/>
      <c r="R54" s="1"/>
      <c r="S54" s="19" t="s">
        <v>10</v>
      </c>
      <c r="T54" s="19">
        <f t="shared" si="10"/>
        <v>-3</v>
      </c>
      <c r="U54" s="19">
        <f t="shared" si="11"/>
        <v>-1</v>
      </c>
      <c r="V54" s="19">
        <f t="shared" si="8"/>
        <v>-4</v>
      </c>
    </row>
    <row r="55" spans="1:22" s="20" customFormat="1" x14ac:dyDescent="0.35">
      <c r="A55" s="1"/>
      <c r="B55" s="1"/>
      <c r="C55" s="1"/>
      <c r="D55" s="17"/>
      <c r="E55" s="18" t="str">
        <f t="shared" si="5"/>
        <v>Does Not Qualify</v>
      </c>
      <c r="F55" s="1"/>
      <c r="G55" s="18" t="str">
        <f t="shared" si="6"/>
        <v>Does Not Qualify</v>
      </c>
      <c r="H55" s="1"/>
      <c r="I55" s="6" t="str">
        <f t="shared" si="7"/>
        <v/>
      </c>
      <c r="J55" s="6" t="str">
        <f t="shared" si="9"/>
        <v/>
      </c>
      <c r="K55" s="1"/>
      <c r="L55" s="1"/>
      <c r="M55" s="6" t="str">
        <f>IFERROR(VLOOKUP(L55,'Drop down lists'!$A$1:$B$286,2,FALSE),"")</f>
        <v/>
      </c>
      <c r="N55" s="1"/>
      <c r="O55" s="13"/>
      <c r="P55" s="1"/>
      <c r="Q55" s="23"/>
      <c r="R55" s="1"/>
      <c r="S55" s="19" t="s">
        <v>10</v>
      </c>
      <c r="T55" s="19">
        <f t="shared" si="10"/>
        <v>-3</v>
      </c>
      <c r="U55" s="19">
        <f t="shared" si="11"/>
        <v>-1</v>
      </c>
      <c r="V55" s="19">
        <f t="shared" si="8"/>
        <v>-4</v>
      </c>
    </row>
    <row r="56" spans="1:22" s="20" customFormat="1" x14ac:dyDescent="0.35">
      <c r="A56" s="1"/>
      <c r="B56" s="1"/>
      <c r="C56" s="1"/>
      <c r="D56" s="17"/>
      <c r="E56" s="18" t="str">
        <f t="shared" si="5"/>
        <v>Does Not Qualify</v>
      </c>
      <c r="F56" s="1"/>
      <c r="G56" s="18" t="str">
        <f t="shared" si="6"/>
        <v>Does Not Qualify</v>
      </c>
      <c r="H56" s="1"/>
      <c r="I56" s="6" t="str">
        <f t="shared" si="7"/>
        <v/>
      </c>
      <c r="J56" s="6" t="str">
        <f t="shared" si="9"/>
        <v/>
      </c>
      <c r="K56" s="1"/>
      <c r="L56" s="1"/>
      <c r="M56" s="6" t="str">
        <f>IFERROR(VLOOKUP(L56,'Drop down lists'!$A$1:$B$286,2,FALSE),"")</f>
        <v/>
      </c>
      <c r="N56" s="1"/>
      <c r="O56" s="13"/>
      <c r="P56" s="1"/>
      <c r="Q56" s="23"/>
      <c r="R56" s="1"/>
      <c r="S56" s="19" t="s">
        <v>10</v>
      </c>
      <c r="T56" s="19">
        <f t="shared" si="10"/>
        <v>-3</v>
      </c>
      <c r="U56" s="19">
        <f t="shared" si="11"/>
        <v>-1</v>
      </c>
      <c r="V56" s="19">
        <f t="shared" si="8"/>
        <v>-4</v>
      </c>
    </row>
    <row r="57" spans="1:22" s="20" customFormat="1" x14ac:dyDescent="0.35">
      <c r="A57" s="1"/>
      <c r="B57" s="1"/>
      <c r="C57" s="1"/>
      <c r="D57" s="17"/>
      <c r="E57" s="18" t="str">
        <f t="shared" si="5"/>
        <v>Does Not Qualify</v>
      </c>
      <c r="F57" s="1"/>
      <c r="G57" s="18" t="str">
        <f t="shared" si="6"/>
        <v>Does Not Qualify</v>
      </c>
      <c r="H57" s="1"/>
      <c r="I57" s="6" t="str">
        <f t="shared" si="7"/>
        <v/>
      </c>
      <c r="J57" s="6" t="str">
        <f t="shared" si="9"/>
        <v/>
      </c>
      <c r="K57" s="1"/>
      <c r="L57" s="1"/>
      <c r="M57" s="6" t="str">
        <f>IFERROR(VLOOKUP(L57,'Drop down lists'!$A$1:$B$286,2,FALSE),"")</f>
        <v/>
      </c>
      <c r="N57" s="1"/>
      <c r="O57" s="13"/>
      <c r="P57" s="1"/>
      <c r="Q57" s="23"/>
      <c r="R57" s="1"/>
      <c r="S57" s="19" t="s">
        <v>10</v>
      </c>
      <c r="T57" s="19">
        <f t="shared" si="10"/>
        <v>-3</v>
      </c>
      <c r="U57" s="19">
        <f t="shared" si="11"/>
        <v>-1</v>
      </c>
      <c r="V57" s="19">
        <f t="shared" si="8"/>
        <v>-4</v>
      </c>
    </row>
    <row r="58" spans="1:22" s="20" customFormat="1" x14ac:dyDescent="0.35">
      <c r="A58" s="1"/>
      <c r="B58" s="1"/>
      <c r="C58" s="1"/>
      <c r="D58" s="17"/>
      <c r="E58" s="18" t="str">
        <f t="shared" si="5"/>
        <v>Does Not Qualify</v>
      </c>
      <c r="F58" s="1"/>
      <c r="G58" s="18" t="str">
        <f t="shared" si="6"/>
        <v>Does Not Qualify</v>
      </c>
      <c r="H58" s="1"/>
      <c r="I58" s="6" t="str">
        <f t="shared" si="7"/>
        <v/>
      </c>
      <c r="J58" s="6" t="str">
        <f t="shared" si="9"/>
        <v/>
      </c>
      <c r="K58" s="1"/>
      <c r="L58" s="1"/>
      <c r="M58" s="6" t="str">
        <f>IFERROR(VLOOKUP(L58,'Drop down lists'!$A$1:$B$286,2,FALSE),"")</f>
        <v/>
      </c>
      <c r="N58" s="1"/>
      <c r="O58" s="13"/>
      <c r="P58" s="1"/>
      <c r="Q58" s="23"/>
      <c r="R58" s="1"/>
      <c r="S58" s="19" t="s">
        <v>10</v>
      </c>
      <c r="T58" s="19">
        <f t="shared" si="10"/>
        <v>-3</v>
      </c>
      <c r="U58" s="19">
        <f t="shared" si="11"/>
        <v>-1</v>
      </c>
      <c r="V58" s="19">
        <f t="shared" si="8"/>
        <v>-4</v>
      </c>
    </row>
    <row r="59" spans="1:22" s="20" customFormat="1" x14ac:dyDescent="0.35">
      <c r="A59" s="1"/>
      <c r="B59" s="1"/>
      <c r="C59" s="1"/>
      <c r="D59" s="17"/>
      <c r="E59" s="18" t="str">
        <f t="shared" si="5"/>
        <v>Does Not Qualify</v>
      </c>
      <c r="F59" s="1"/>
      <c r="G59" s="18" t="str">
        <f t="shared" si="6"/>
        <v>Does Not Qualify</v>
      </c>
      <c r="H59" s="1"/>
      <c r="I59" s="6" t="str">
        <f t="shared" si="7"/>
        <v/>
      </c>
      <c r="J59" s="6" t="str">
        <f t="shared" si="9"/>
        <v/>
      </c>
      <c r="K59" s="1"/>
      <c r="L59" s="1"/>
      <c r="M59" s="6" t="str">
        <f>IFERROR(VLOOKUP(L59,'Drop down lists'!$A$1:$B$286,2,FALSE),"")</f>
        <v/>
      </c>
      <c r="N59" s="1"/>
      <c r="O59" s="13"/>
      <c r="P59" s="1"/>
      <c r="Q59" s="23"/>
      <c r="R59" s="1"/>
      <c r="S59" s="19" t="s">
        <v>10</v>
      </c>
      <c r="T59" s="19">
        <f t="shared" si="10"/>
        <v>-3</v>
      </c>
      <c r="U59" s="19">
        <f t="shared" si="11"/>
        <v>-1</v>
      </c>
      <c r="V59" s="19">
        <f t="shared" si="8"/>
        <v>-4</v>
      </c>
    </row>
    <row r="60" spans="1:22" s="20" customFormat="1" x14ac:dyDescent="0.35">
      <c r="A60" s="1"/>
      <c r="B60" s="1"/>
      <c r="C60" s="1"/>
      <c r="D60" s="17"/>
      <c r="E60" s="18" t="str">
        <f t="shared" si="5"/>
        <v>Does Not Qualify</v>
      </c>
      <c r="F60" s="1"/>
      <c r="G60" s="18" t="str">
        <f t="shared" si="6"/>
        <v>Does Not Qualify</v>
      </c>
      <c r="H60" s="1"/>
      <c r="I60" s="6" t="str">
        <f t="shared" si="7"/>
        <v/>
      </c>
      <c r="J60" s="6" t="str">
        <f t="shared" si="9"/>
        <v/>
      </c>
      <c r="K60" s="1"/>
      <c r="L60" s="1"/>
      <c r="M60" s="6" t="str">
        <f>IFERROR(VLOOKUP(L60,'Drop down lists'!$A$1:$B$286,2,FALSE),"")</f>
        <v/>
      </c>
      <c r="N60" s="1"/>
      <c r="O60" s="13"/>
      <c r="P60" s="1"/>
      <c r="Q60" s="23"/>
      <c r="R60" s="1"/>
      <c r="S60" s="19" t="s">
        <v>10</v>
      </c>
      <c r="T60" s="19">
        <f t="shared" si="10"/>
        <v>-3</v>
      </c>
      <c r="U60" s="19">
        <f t="shared" si="11"/>
        <v>-1</v>
      </c>
      <c r="V60" s="19">
        <f t="shared" si="8"/>
        <v>-4</v>
      </c>
    </row>
    <row r="61" spans="1:22" s="20" customFormat="1" x14ac:dyDescent="0.35">
      <c r="A61" s="1"/>
      <c r="B61" s="1"/>
      <c r="C61" s="1"/>
      <c r="D61" s="17"/>
      <c r="E61" s="18" t="str">
        <f t="shared" si="5"/>
        <v>Does Not Qualify</v>
      </c>
      <c r="F61" s="1"/>
      <c r="G61" s="18" t="str">
        <f t="shared" ref="G61:G124" si="12">IF(ISNUMBER(SEARCH("(Gold)",F61)),"Gold", IF(ISNUMBER(SEARCH("(Silver)",F61)),"Silver", "Does Not Qualify"))</f>
        <v>Does Not Qualify</v>
      </c>
      <c r="H61" s="1"/>
      <c r="I61" s="6" t="str">
        <f t="shared" si="7"/>
        <v/>
      </c>
      <c r="J61" s="6" t="str">
        <f t="shared" si="9"/>
        <v/>
      </c>
      <c r="K61" s="1"/>
      <c r="L61" s="1"/>
      <c r="M61" s="6" t="str">
        <f>IFERROR(VLOOKUP(L61,'Drop down lists'!$A$1:$B$286,2,FALSE),"")</f>
        <v/>
      </c>
      <c r="N61" s="1"/>
      <c r="O61" s="13"/>
      <c r="P61" s="1"/>
      <c r="Q61" s="23"/>
      <c r="R61" s="1"/>
      <c r="S61" s="19" t="s">
        <v>10</v>
      </c>
      <c r="T61" s="19">
        <f t="shared" si="10"/>
        <v>-3</v>
      </c>
      <c r="U61" s="19">
        <f t="shared" si="11"/>
        <v>-1</v>
      </c>
      <c r="V61" s="19">
        <f t="shared" si="8"/>
        <v>-4</v>
      </c>
    </row>
    <row r="62" spans="1:22" s="20" customFormat="1" x14ac:dyDescent="0.35">
      <c r="A62" s="1"/>
      <c r="B62" s="1"/>
      <c r="C62" s="1"/>
      <c r="D62" s="17"/>
      <c r="E62" s="18" t="str">
        <f t="shared" si="5"/>
        <v>Does Not Qualify</v>
      </c>
      <c r="F62" s="1"/>
      <c r="G62" s="18" t="str">
        <f t="shared" si="12"/>
        <v>Does Not Qualify</v>
      </c>
      <c r="H62" s="1"/>
      <c r="I62" s="6" t="str">
        <f t="shared" si="7"/>
        <v/>
      </c>
      <c r="J62" s="6" t="str">
        <f t="shared" si="9"/>
        <v/>
      </c>
      <c r="K62" s="1"/>
      <c r="L62" s="1"/>
      <c r="M62" s="6" t="str">
        <f>IFERROR(VLOOKUP(L62,'Drop down lists'!$A$1:$B$286,2,FALSE),"")</f>
        <v/>
      </c>
      <c r="N62" s="1"/>
      <c r="O62" s="13"/>
      <c r="P62" s="1"/>
      <c r="Q62" s="23"/>
      <c r="R62" s="1"/>
      <c r="S62" s="19" t="s">
        <v>10</v>
      </c>
      <c r="T62" s="19">
        <f t="shared" si="10"/>
        <v>-3</v>
      </c>
      <c r="U62" s="19">
        <f t="shared" si="11"/>
        <v>-1</v>
      </c>
      <c r="V62" s="19">
        <f t="shared" si="8"/>
        <v>-4</v>
      </c>
    </row>
    <row r="63" spans="1:22" s="20" customFormat="1" x14ac:dyDescent="0.35">
      <c r="A63" s="1"/>
      <c r="B63" s="1"/>
      <c r="C63" s="1"/>
      <c r="D63" s="17"/>
      <c r="E63" s="18" t="str">
        <f t="shared" si="5"/>
        <v>Does Not Qualify</v>
      </c>
      <c r="F63" s="1"/>
      <c r="G63" s="18" t="str">
        <f t="shared" si="12"/>
        <v>Does Not Qualify</v>
      </c>
      <c r="H63" s="1"/>
      <c r="I63" s="6" t="str">
        <f t="shared" ref="I63:I126" si="13">PROPER(H63)</f>
        <v/>
      </c>
      <c r="J63" s="6" t="str">
        <f t="shared" si="9"/>
        <v/>
      </c>
      <c r="K63" s="1"/>
      <c r="L63" s="1"/>
      <c r="M63" s="6" t="str">
        <f>IFERROR(VLOOKUP(L63,'Drop down lists'!$A$1:$B$286,2,FALSE),"")</f>
        <v/>
      </c>
      <c r="N63" s="1"/>
      <c r="O63" s="13"/>
      <c r="P63" s="1"/>
      <c r="Q63" s="23"/>
      <c r="R63" s="1"/>
      <c r="S63" s="19" t="s">
        <v>10</v>
      </c>
      <c r="T63" s="19">
        <f t="shared" si="10"/>
        <v>-3</v>
      </c>
      <c r="U63" s="19">
        <f t="shared" si="11"/>
        <v>-1</v>
      </c>
      <c r="V63" s="19">
        <f t="shared" ref="V63:V126" si="14">SUM(T63:U63)</f>
        <v>-4</v>
      </c>
    </row>
    <row r="64" spans="1:22" s="20" customFormat="1" x14ac:dyDescent="0.35">
      <c r="A64" s="1"/>
      <c r="B64" s="1"/>
      <c r="C64" s="1"/>
      <c r="D64" s="17"/>
      <c r="E64" s="18" t="str">
        <f t="shared" si="5"/>
        <v>Does Not Qualify</v>
      </c>
      <c r="F64" s="1"/>
      <c r="G64" s="18" t="str">
        <f t="shared" si="12"/>
        <v>Does Not Qualify</v>
      </c>
      <c r="H64" s="1"/>
      <c r="I64" s="6" t="str">
        <f t="shared" si="13"/>
        <v/>
      </c>
      <c r="J64" s="6" t="str">
        <f t="shared" ref="J64:J95" si="15">IF(H64="","",IF(V64&lt;2,"Not Qualified",IF(V64=3,"Gold","Silver")))</f>
        <v/>
      </c>
      <c r="K64" s="1"/>
      <c r="L64" s="1"/>
      <c r="M64" s="6" t="str">
        <f>IFERROR(VLOOKUP(L64,'Drop down lists'!$A$1:$B$286,2,FALSE),"")</f>
        <v/>
      </c>
      <c r="N64" s="1"/>
      <c r="O64" s="13"/>
      <c r="P64" s="1"/>
      <c r="Q64" s="23"/>
      <c r="R64" s="1"/>
      <c r="S64" s="19" t="s">
        <v>10</v>
      </c>
      <c r="T64" s="19">
        <f t="shared" ref="T64:T95" si="16">IF(E64="Qualified", 0, -3)</f>
        <v>-3</v>
      </c>
      <c r="U64" s="19">
        <f t="shared" ref="U64:U95" si="17">IF(G64="Gold", 3, IF(G64="Silver", 2, -1))</f>
        <v>-1</v>
      </c>
      <c r="V64" s="19">
        <f t="shared" si="14"/>
        <v>-4</v>
      </c>
    </row>
    <row r="65" spans="1:22" s="20" customFormat="1" x14ac:dyDescent="0.35">
      <c r="A65" s="1"/>
      <c r="B65" s="1"/>
      <c r="C65" s="1"/>
      <c r="D65" s="17"/>
      <c r="E65" s="18" t="str">
        <f t="shared" si="5"/>
        <v>Does Not Qualify</v>
      </c>
      <c r="F65" s="1"/>
      <c r="G65" s="18" t="str">
        <f t="shared" si="12"/>
        <v>Does Not Qualify</v>
      </c>
      <c r="H65" s="1"/>
      <c r="I65" s="6" t="str">
        <f t="shared" si="13"/>
        <v/>
      </c>
      <c r="J65" s="6" t="str">
        <f t="shared" si="15"/>
        <v/>
      </c>
      <c r="K65" s="1"/>
      <c r="L65" s="1"/>
      <c r="M65" s="6" t="str">
        <f>IFERROR(VLOOKUP(L65,'Drop down lists'!$A$1:$B$286,2,FALSE),"")</f>
        <v/>
      </c>
      <c r="N65" s="1"/>
      <c r="O65" s="13"/>
      <c r="P65" s="1"/>
      <c r="Q65" s="23"/>
      <c r="R65" s="1"/>
      <c r="S65" s="19" t="s">
        <v>10</v>
      </c>
      <c r="T65" s="19">
        <f t="shared" si="16"/>
        <v>-3</v>
      </c>
      <c r="U65" s="19">
        <f t="shared" si="17"/>
        <v>-1</v>
      </c>
      <c r="V65" s="19">
        <f t="shared" si="14"/>
        <v>-4</v>
      </c>
    </row>
    <row r="66" spans="1:22" s="20" customFormat="1" x14ac:dyDescent="0.35">
      <c r="A66" s="1"/>
      <c r="B66" s="1"/>
      <c r="C66" s="1"/>
      <c r="D66" s="17"/>
      <c r="E66" s="18" t="str">
        <f t="shared" ref="E66:E129" si="18">IF(ISNUMBER(SEARCH("(Qualified)",D66)),"Qualified", "Does Not Qualify")</f>
        <v>Does Not Qualify</v>
      </c>
      <c r="F66" s="1"/>
      <c r="G66" s="18" t="str">
        <f t="shared" si="12"/>
        <v>Does Not Qualify</v>
      </c>
      <c r="H66" s="1"/>
      <c r="I66" s="6" t="str">
        <f t="shared" si="13"/>
        <v/>
      </c>
      <c r="J66" s="6" t="str">
        <f t="shared" si="15"/>
        <v/>
      </c>
      <c r="K66" s="1"/>
      <c r="L66" s="1"/>
      <c r="M66" s="6" t="str">
        <f>IFERROR(VLOOKUP(L66,'Drop down lists'!$A$1:$B$286,2,FALSE),"")</f>
        <v/>
      </c>
      <c r="N66" s="1"/>
      <c r="O66" s="13"/>
      <c r="P66" s="1"/>
      <c r="Q66" s="23"/>
      <c r="R66" s="1"/>
      <c r="S66" s="19" t="s">
        <v>10</v>
      </c>
      <c r="T66" s="19">
        <f t="shared" si="16"/>
        <v>-3</v>
      </c>
      <c r="U66" s="19">
        <f t="shared" si="17"/>
        <v>-1</v>
      </c>
      <c r="V66" s="19">
        <f t="shared" si="14"/>
        <v>-4</v>
      </c>
    </row>
    <row r="67" spans="1:22" s="20" customFormat="1" x14ac:dyDescent="0.35">
      <c r="A67" s="1"/>
      <c r="B67" s="1"/>
      <c r="C67" s="1"/>
      <c r="D67" s="17"/>
      <c r="E67" s="18" t="str">
        <f t="shared" si="18"/>
        <v>Does Not Qualify</v>
      </c>
      <c r="F67" s="1"/>
      <c r="G67" s="18" t="str">
        <f t="shared" si="12"/>
        <v>Does Not Qualify</v>
      </c>
      <c r="H67" s="1"/>
      <c r="I67" s="6" t="str">
        <f t="shared" si="13"/>
        <v/>
      </c>
      <c r="J67" s="6" t="str">
        <f t="shared" si="15"/>
        <v/>
      </c>
      <c r="K67" s="1"/>
      <c r="L67" s="1"/>
      <c r="M67" s="6" t="str">
        <f>IFERROR(VLOOKUP(L67,'Drop down lists'!$A$1:$B$286,2,FALSE),"")</f>
        <v/>
      </c>
      <c r="N67" s="1"/>
      <c r="O67" s="13"/>
      <c r="P67" s="1"/>
      <c r="Q67" s="23"/>
      <c r="R67" s="1"/>
      <c r="S67" s="19" t="s">
        <v>10</v>
      </c>
      <c r="T67" s="19">
        <f t="shared" si="16"/>
        <v>-3</v>
      </c>
      <c r="U67" s="19">
        <f t="shared" si="17"/>
        <v>-1</v>
      </c>
      <c r="V67" s="19">
        <f t="shared" si="14"/>
        <v>-4</v>
      </c>
    </row>
    <row r="68" spans="1:22" s="20" customFormat="1" x14ac:dyDescent="0.35">
      <c r="A68" s="1"/>
      <c r="B68" s="1"/>
      <c r="C68" s="1"/>
      <c r="D68" s="17"/>
      <c r="E68" s="18" t="str">
        <f t="shared" si="18"/>
        <v>Does Not Qualify</v>
      </c>
      <c r="F68" s="1"/>
      <c r="G68" s="18" t="str">
        <f t="shared" si="12"/>
        <v>Does Not Qualify</v>
      </c>
      <c r="H68" s="1"/>
      <c r="I68" s="6" t="str">
        <f t="shared" si="13"/>
        <v/>
      </c>
      <c r="J68" s="6" t="str">
        <f t="shared" si="15"/>
        <v/>
      </c>
      <c r="K68" s="1"/>
      <c r="L68" s="1"/>
      <c r="M68" s="6" t="str">
        <f>IFERROR(VLOOKUP(L68,'Drop down lists'!$A$1:$B$286,2,FALSE),"")</f>
        <v/>
      </c>
      <c r="N68" s="1"/>
      <c r="O68" s="13"/>
      <c r="P68" s="1"/>
      <c r="Q68" s="23"/>
      <c r="R68" s="1"/>
      <c r="S68" s="19" t="s">
        <v>10</v>
      </c>
      <c r="T68" s="19">
        <f t="shared" si="16"/>
        <v>-3</v>
      </c>
      <c r="U68" s="19">
        <f t="shared" si="17"/>
        <v>-1</v>
      </c>
      <c r="V68" s="19">
        <f t="shared" si="14"/>
        <v>-4</v>
      </c>
    </row>
    <row r="69" spans="1:22" s="20" customFormat="1" x14ac:dyDescent="0.35">
      <c r="A69" s="1"/>
      <c r="B69" s="1"/>
      <c r="C69" s="1"/>
      <c r="D69" s="17"/>
      <c r="E69" s="18" t="str">
        <f t="shared" si="18"/>
        <v>Does Not Qualify</v>
      </c>
      <c r="F69" s="1"/>
      <c r="G69" s="18" t="str">
        <f t="shared" si="12"/>
        <v>Does Not Qualify</v>
      </c>
      <c r="H69" s="1"/>
      <c r="I69" s="6" t="str">
        <f t="shared" si="13"/>
        <v/>
      </c>
      <c r="J69" s="6" t="str">
        <f t="shared" si="15"/>
        <v/>
      </c>
      <c r="K69" s="1"/>
      <c r="L69" s="1"/>
      <c r="M69" s="6" t="str">
        <f>IFERROR(VLOOKUP(L69,'Drop down lists'!$A$1:$B$286,2,FALSE),"")</f>
        <v/>
      </c>
      <c r="N69" s="1"/>
      <c r="O69" s="13"/>
      <c r="P69" s="1"/>
      <c r="Q69" s="23"/>
      <c r="R69" s="1"/>
      <c r="S69" s="19" t="s">
        <v>10</v>
      </c>
      <c r="T69" s="19">
        <f t="shared" si="16"/>
        <v>-3</v>
      </c>
      <c r="U69" s="19">
        <f t="shared" si="17"/>
        <v>-1</v>
      </c>
      <c r="V69" s="19">
        <f t="shared" si="14"/>
        <v>-4</v>
      </c>
    </row>
    <row r="70" spans="1:22" s="20" customFormat="1" x14ac:dyDescent="0.35">
      <c r="A70" s="1"/>
      <c r="B70" s="1"/>
      <c r="C70" s="1"/>
      <c r="D70" s="17"/>
      <c r="E70" s="18" t="str">
        <f t="shared" si="18"/>
        <v>Does Not Qualify</v>
      </c>
      <c r="F70" s="1"/>
      <c r="G70" s="18" t="str">
        <f t="shared" si="12"/>
        <v>Does Not Qualify</v>
      </c>
      <c r="H70" s="1"/>
      <c r="I70" s="6" t="str">
        <f t="shared" si="13"/>
        <v/>
      </c>
      <c r="J70" s="6" t="str">
        <f t="shared" si="15"/>
        <v/>
      </c>
      <c r="K70" s="1"/>
      <c r="L70" s="1"/>
      <c r="M70" s="6" t="str">
        <f>IFERROR(VLOOKUP(L70,'Drop down lists'!$A$1:$B$286,2,FALSE),"")</f>
        <v/>
      </c>
      <c r="N70" s="1"/>
      <c r="O70" s="13"/>
      <c r="P70" s="1"/>
      <c r="Q70" s="23"/>
      <c r="R70" s="1"/>
      <c r="S70" s="19" t="s">
        <v>10</v>
      </c>
      <c r="T70" s="19">
        <f t="shared" si="16"/>
        <v>-3</v>
      </c>
      <c r="U70" s="19">
        <f t="shared" si="17"/>
        <v>-1</v>
      </c>
      <c r="V70" s="19">
        <f t="shared" si="14"/>
        <v>-4</v>
      </c>
    </row>
    <row r="71" spans="1:22" s="20" customFormat="1" x14ac:dyDescent="0.35">
      <c r="A71" s="1"/>
      <c r="B71" s="1"/>
      <c r="C71" s="1"/>
      <c r="D71" s="17"/>
      <c r="E71" s="18" t="str">
        <f t="shared" si="18"/>
        <v>Does Not Qualify</v>
      </c>
      <c r="F71" s="1"/>
      <c r="G71" s="18" t="str">
        <f t="shared" si="12"/>
        <v>Does Not Qualify</v>
      </c>
      <c r="H71" s="1"/>
      <c r="I71" s="6" t="str">
        <f t="shared" si="13"/>
        <v/>
      </c>
      <c r="J71" s="6" t="str">
        <f t="shared" si="15"/>
        <v/>
      </c>
      <c r="K71" s="1"/>
      <c r="L71" s="1"/>
      <c r="M71" s="6" t="str">
        <f>IFERROR(VLOOKUP(L71,'Drop down lists'!$A$1:$B$286,2,FALSE),"")</f>
        <v/>
      </c>
      <c r="N71" s="1"/>
      <c r="O71" s="13"/>
      <c r="P71" s="1"/>
      <c r="Q71" s="23"/>
      <c r="R71" s="1"/>
      <c r="S71" s="19" t="s">
        <v>10</v>
      </c>
      <c r="T71" s="19">
        <f t="shared" si="16"/>
        <v>-3</v>
      </c>
      <c r="U71" s="19">
        <f t="shared" si="17"/>
        <v>-1</v>
      </c>
      <c r="V71" s="19">
        <f t="shared" si="14"/>
        <v>-4</v>
      </c>
    </row>
    <row r="72" spans="1:22" s="20" customFormat="1" x14ac:dyDescent="0.35">
      <c r="A72" s="1"/>
      <c r="B72" s="1"/>
      <c r="C72" s="1"/>
      <c r="D72" s="17"/>
      <c r="E72" s="18" t="str">
        <f t="shared" si="18"/>
        <v>Does Not Qualify</v>
      </c>
      <c r="F72" s="1"/>
      <c r="G72" s="18" t="str">
        <f t="shared" si="12"/>
        <v>Does Not Qualify</v>
      </c>
      <c r="H72" s="1"/>
      <c r="I72" s="6" t="str">
        <f t="shared" si="13"/>
        <v/>
      </c>
      <c r="J72" s="6" t="str">
        <f t="shared" si="15"/>
        <v/>
      </c>
      <c r="K72" s="1"/>
      <c r="L72" s="1"/>
      <c r="M72" s="6" t="str">
        <f>IFERROR(VLOOKUP(L72,'Drop down lists'!$A$1:$B$286,2,FALSE),"")</f>
        <v/>
      </c>
      <c r="N72" s="1"/>
      <c r="O72" s="13"/>
      <c r="P72" s="1"/>
      <c r="Q72" s="23"/>
      <c r="R72" s="1"/>
      <c r="S72" s="19" t="s">
        <v>10</v>
      </c>
      <c r="T72" s="19">
        <f t="shared" si="16"/>
        <v>-3</v>
      </c>
      <c r="U72" s="19">
        <f t="shared" si="17"/>
        <v>-1</v>
      </c>
      <c r="V72" s="19">
        <f t="shared" si="14"/>
        <v>-4</v>
      </c>
    </row>
    <row r="73" spans="1:22" s="20" customFormat="1" x14ac:dyDescent="0.35">
      <c r="A73" s="1"/>
      <c r="B73" s="1"/>
      <c r="C73" s="1"/>
      <c r="D73" s="17"/>
      <c r="E73" s="18" t="str">
        <f t="shared" si="18"/>
        <v>Does Not Qualify</v>
      </c>
      <c r="F73" s="1"/>
      <c r="G73" s="18" t="str">
        <f t="shared" si="12"/>
        <v>Does Not Qualify</v>
      </c>
      <c r="H73" s="1"/>
      <c r="I73" s="6" t="str">
        <f t="shared" si="13"/>
        <v/>
      </c>
      <c r="J73" s="6" t="str">
        <f t="shared" si="15"/>
        <v/>
      </c>
      <c r="K73" s="1"/>
      <c r="L73" s="1"/>
      <c r="M73" s="6" t="str">
        <f>IFERROR(VLOOKUP(L73,'Drop down lists'!$A$1:$B$286,2,FALSE),"")</f>
        <v/>
      </c>
      <c r="N73" s="1"/>
      <c r="O73" s="13"/>
      <c r="P73" s="1"/>
      <c r="Q73" s="23"/>
      <c r="R73" s="1"/>
      <c r="S73" s="19" t="s">
        <v>10</v>
      </c>
      <c r="T73" s="19">
        <f t="shared" si="16"/>
        <v>-3</v>
      </c>
      <c r="U73" s="19">
        <f t="shared" si="17"/>
        <v>-1</v>
      </c>
      <c r="V73" s="19">
        <f t="shared" si="14"/>
        <v>-4</v>
      </c>
    </row>
    <row r="74" spans="1:22" s="20" customFormat="1" x14ac:dyDescent="0.35">
      <c r="A74" s="1"/>
      <c r="B74" s="1"/>
      <c r="C74" s="1"/>
      <c r="D74" s="17"/>
      <c r="E74" s="18" t="str">
        <f t="shared" si="18"/>
        <v>Does Not Qualify</v>
      </c>
      <c r="F74" s="1"/>
      <c r="G74" s="18" t="str">
        <f t="shared" si="12"/>
        <v>Does Not Qualify</v>
      </c>
      <c r="H74" s="1"/>
      <c r="I74" s="6" t="str">
        <f t="shared" si="13"/>
        <v/>
      </c>
      <c r="J74" s="6" t="str">
        <f t="shared" si="15"/>
        <v/>
      </c>
      <c r="K74" s="1"/>
      <c r="L74" s="1"/>
      <c r="M74" s="6" t="str">
        <f>IFERROR(VLOOKUP(L74,'Drop down lists'!$A$1:$B$286,2,FALSE),"")</f>
        <v/>
      </c>
      <c r="N74" s="1"/>
      <c r="O74" s="13"/>
      <c r="P74" s="1"/>
      <c r="Q74" s="23"/>
      <c r="R74" s="1"/>
      <c r="S74" s="19" t="s">
        <v>10</v>
      </c>
      <c r="T74" s="19">
        <f t="shared" si="16"/>
        <v>-3</v>
      </c>
      <c r="U74" s="19">
        <f t="shared" si="17"/>
        <v>-1</v>
      </c>
      <c r="V74" s="19">
        <f t="shared" si="14"/>
        <v>-4</v>
      </c>
    </row>
    <row r="75" spans="1:22" s="20" customFormat="1" x14ac:dyDescent="0.35">
      <c r="A75" s="1"/>
      <c r="B75" s="1"/>
      <c r="C75" s="1"/>
      <c r="D75" s="17"/>
      <c r="E75" s="18" t="str">
        <f t="shared" si="18"/>
        <v>Does Not Qualify</v>
      </c>
      <c r="F75" s="1"/>
      <c r="G75" s="18" t="str">
        <f t="shared" si="12"/>
        <v>Does Not Qualify</v>
      </c>
      <c r="H75" s="1"/>
      <c r="I75" s="6" t="str">
        <f t="shared" si="13"/>
        <v/>
      </c>
      <c r="J75" s="6" t="str">
        <f t="shared" si="15"/>
        <v/>
      </c>
      <c r="K75" s="1"/>
      <c r="L75" s="1"/>
      <c r="M75" s="6" t="str">
        <f>IFERROR(VLOOKUP(L75,'Drop down lists'!$A$1:$B$286,2,FALSE),"")</f>
        <v/>
      </c>
      <c r="N75" s="1"/>
      <c r="O75" s="13"/>
      <c r="P75" s="1"/>
      <c r="Q75" s="23"/>
      <c r="R75" s="1"/>
      <c r="S75" s="19" t="s">
        <v>10</v>
      </c>
      <c r="T75" s="19">
        <f t="shared" si="16"/>
        <v>-3</v>
      </c>
      <c r="U75" s="19">
        <f t="shared" si="17"/>
        <v>-1</v>
      </c>
      <c r="V75" s="19">
        <f t="shared" si="14"/>
        <v>-4</v>
      </c>
    </row>
    <row r="76" spans="1:22" s="20" customFormat="1" x14ac:dyDescent="0.35">
      <c r="A76" s="1"/>
      <c r="B76" s="1"/>
      <c r="C76" s="1"/>
      <c r="D76" s="17"/>
      <c r="E76" s="18" t="str">
        <f t="shared" si="18"/>
        <v>Does Not Qualify</v>
      </c>
      <c r="F76" s="1"/>
      <c r="G76" s="18" t="str">
        <f t="shared" si="12"/>
        <v>Does Not Qualify</v>
      </c>
      <c r="H76" s="1"/>
      <c r="I76" s="6" t="str">
        <f t="shared" si="13"/>
        <v/>
      </c>
      <c r="J76" s="6" t="str">
        <f t="shared" si="15"/>
        <v/>
      </c>
      <c r="K76" s="1"/>
      <c r="L76" s="1"/>
      <c r="M76" s="6" t="str">
        <f>IFERROR(VLOOKUP(L76,'Drop down lists'!$A$1:$B$286,2,FALSE),"")</f>
        <v/>
      </c>
      <c r="N76" s="1"/>
      <c r="O76" s="13"/>
      <c r="P76" s="1"/>
      <c r="Q76" s="23"/>
      <c r="R76" s="1"/>
      <c r="S76" s="19" t="s">
        <v>10</v>
      </c>
      <c r="T76" s="19">
        <f t="shared" si="16"/>
        <v>-3</v>
      </c>
      <c r="U76" s="19">
        <f t="shared" si="17"/>
        <v>-1</v>
      </c>
      <c r="V76" s="19">
        <f t="shared" si="14"/>
        <v>-4</v>
      </c>
    </row>
    <row r="77" spans="1:22" s="20" customFormat="1" x14ac:dyDescent="0.35">
      <c r="A77" s="1"/>
      <c r="B77" s="1"/>
      <c r="C77" s="1"/>
      <c r="D77" s="17"/>
      <c r="E77" s="18" t="str">
        <f t="shared" si="18"/>
        <v>Does Not Qualify</v>
      </c>
      <c r="F77" s="1"/>
      <c r="G77" s="18" t="str">
        <f t="shared" si="12"/>
        <v>Does Not Qualify</v>
      </c>
      <c r="H77" s="1"/>
      <c r="I77" s="6" t="str">
        <f t="shared" si="13"/>
        <v/>
      </c>
      <c r="J77" s="6" t="str">
        <f t="shared" si="15"/>
        <v/>
      </c>
      <c r="K77" s="1"/>
      <c r="L77" s="1"/>
      <c r="M77" s="6" t="str">
        <f>IFERROR(VLOOKUP(L77,'Drop down lists'!$A$1:$B$286,2,FALSE),"")</f>
        <v/>
      </c>
      <c r="N77" s="1"/>
      <c r="O77" s="13"/>
      <c r="P77" s="1"/>
      <c r="Q77" s="23"/>
      <c r="R77" s="1"/>
      <c r="S77" s="19" t="s">
        <v>10</v>
      </c>
      <c r="T77" s="19">
        <f t="shared" si="16"/>
        <v>-3</v>
      </c>
      <c r="U77" s="19">
        <f t="shared" si="17"/>
        <v>-1</v>
      </c>
      <c r="V77" s="19">
        <f t="shared" si="14"/>
        <v>-4</v>
      </c>
    </row>
    <row r="78" spans="1:22" s="20" customFormat="1" x14ac:dyDescent="0.35">
      <c r="A78" s="1"/>
      <c r="B78" s="1"/>
      <c r="C78" s="1"/>
      <c r="D78" s="17"/>
      <c r="E78" s="18" t="str">
        <f t="shared" si="18"/>
        <v>Does Not Qualify</v>
      </c>
      <c r="F78" s="1"/>
      <c r="G78" s="18" t="str">
        <f t="shared" si="12"/>
        <v>Does Not Qualify</v>
      </c>
      <c r="H78" s="1"/>
      <c r="I78" s="6" t="str">
        <f t="shared" si="13"/>
        <v/>
      </c>
      <c r="J78" s="6" t="str">
        <f t="shared" si="15"/>
        <v/>
      </c>
      <c r="K78" s="1"/>
      <c r="L78" s="1"/>
      <c r="M78" s="6" t="str">
        <f>IFERROR(VLOOKUP(L78,'Drop down lists'!$A$1:$B$286,2,FALSE),"")</f>
        <v/>
      </c>
      <c r="N78" s="1"/>
      <c r="O78" s="13"/>
      <c r="P78" s="1"/>
      <c r="Q78" s="23"/>
      <c r="R78" s="1"/>
      <c r="S78" s="19" t="s">
        <v>10</v>
      </c>
      <c r="T78" s="19">
        <f t="shared" si="16"/>
        <v>-3</v>
      </c>
      <c r="U78" s="19">
        <f t="shared" si="17"/>
        <v>-1</v>
      </c>
      <c r="V78" s="19">
        <f t="shared" si="14"/>
        <v>-4</v>
      </c>
    </row>
    <row r="79" spans="1:22" s="20" customFormat="1" x14ac:dyDescent="0.35">
      <c r="A79" s="1"/>
      <c r="B79" s="1"/>
      <c r="C79" s="1"/>
      <c r="D79" s="17"/>
      <c r="E79" s="18" t="str">
        <f t="shared" si="18"/>
        <v>Does Not Qualify</v>
      </c>
      <c r="F79" s="1"/>
      <c r="G79" s="18" t="str">
        <f t="shared" si="12"/>
        <v>Does Not Qualify</v>
      </c>
      <c r="H79" s="1"/>
      <c r="I79" s="6" t="str">
        <f t="shared" si="13"/>
        <v/>
      </c>
      <c r="J79" s="6" t="str">
        <f t="shared" si="15"/>
        <v/>
      </c>
      <c r="K79" s="1"/>
      <c r="L79" s="1"/>
      <c r="M79" s="6" t="str">
        <f>IFERROR(VLOOKUP(L79,'Drop down lists'!$A$1:$B$286,2,FALSE),"")</f>
        <v/>
      </c>
      <c r="N79" s="1"/>
      <c r="O79" s="13"/>
      <c r="P79" s="1"/>
      <c r="Q79" s="23"/>
      <c r="R79" s="1"/>
      <c r="S79" s="19" t="s">
        <v>10</v>
      </c>
      <c r="T79" s="19">
        <f t="shared" si="16"/>
        <v>-3</v>
      </c>
      <c r="U79" s="19">
        <f t="shared" si="17"/>
        <v>-1</v>
      </c>
      <c r="V79" s="19">
        <f t="shared" si="14"/>
        <v>-4</v>
      </c>
    </row>
    <row r="80" spans="1:22" s="20" customFormat="1" x14ac:dyDescent="0.35">
      <c r="A80" s="1"/>
      <c r="B80" s="1"/>
      <c r="C80" s="1"/>
      <c r="D80" s="17"/>
      <c r="E80" s="18" t="str">
        <f t="shared" si="18"/>
        <v>Does Not Qualify</v>
      </c>
      <c r="F80" s="1"/>
      <c r="G80" s="18" t="str">
        <f t="shared" si="12"/>
        <v>Does Not Qualify</v>
      </c>
      <c r="H80" s="1"/>
      <c r="I80" s="6" t="str">
        <f t="shared" si="13"/>
        <v/>
      </c>
      <c r="J80" s="6" t="str">
        <f t="shared" si="15"/>
        <v/>
      </c>
      <c r="K80" s="1"/>
      <c r="L80" s="1"/>
      <c r="M80" s="6" t="str">
        <f>IFERROR(VLOOKUP(L80,'Drop down lists'!$A$1:$B$286,2,FALSE),"")</f>
        <v/>
      </c>
      <c r="N80" s="1"/>
      <c r="O80" s="13"/>
      <c r="P80" s="1"/>
      <c r="Q80" s="23"/>
      <c r="R80" s="1"/>
      <c r="S80" s="19" t="s">
        <v>10</v>
      </c>
      <c r="T80" s="19">
        <f t="shared" si="16"/>
        <v>-3</v>
      </c>
      <c r="U80" s="19">
        <f t="shared" si="17"/>
        <v>-1</v>
      </c>
      <c r="V80" s="19">
        <f t="shared" si="14"/>
        <v>-4</v>
      </c>
    </row>
    <row r="81" spans="1:22" s="20" customFormat="1" x14ac:dyDescent="0.35">
      <c r="A81" s="1"/>
      <c r="B81" s="1"/>
      <c r="C81" s="1"/>
      <c r="D81" s="17"/>
      <c r="E81" s="18" t="str">
        <f t="shared" si="18"/>
        <v>Does Not Qualify</v>
      </c>
      <c r="F81" s="1"/>
      <c r="G81" s="18" t="str">
        <f t="shared" si="12"/>
        <v>Does Not Qualify</v>
      </c>
      <c r="H81" s="1"/>
      <c r="I81" s="6" t="str">
        <f t="shared" si="13"/>
        <v/>
      </c>
      <c r="J81" s="6" t="str">
        <f t="shared" si="15"/>
        <v/>
      </c>
      <c r="K81" s="1"/>
      <c r="L81" s="1"/>
      <c r="M81" s="6" t="str">
        <f>IFERROR(VLOOKUP(L81,'Drop down lists'!$A$1:$B$286,2,FALSE),"")</f>
        <v/>
      </c>
      <c r="N81" s="1"/>
      <c r="O81" s="13"/>
      <c r="P81" s="1"/>
      <c r="Q81" s="23"/>
      <c r="R81" s="1"/>
      <c r="S81" s="19" t="s">
        <v>10</v>
      </c>
      <c r="T81" s="19">
        <f t="shared" si="16"/>
        <v>-3</v>
      </c>
      <c r="U81" s="19">
        <f t="shared" si="17"/>
        <v>-1</v>
      </c>
      <c r="V81" s="19">
        <f t="shared" si="14"/>
        <v>-4</v>
      </c>
    </row>
    <row r="82" spans="1:22" s="20" customFormat="1" x14ac:dyDescent="0.35">
      <c r="A82" s="1"/>
      <c r="B82" s="1"/>
      <c r="C82" s="1"/>
      <c r="D82" s="17"/>
      <c r="E82" s="18" t="str">
        <f t="shared" si="18"/>
        <v>Does Not Qualify</v>
      </c>
      <c r="F82" s="1"/>
      <c r="G82" s="18" t="str">
        <f t="shared" si="12"/>
        <v>Does Not Qualify</v>
      </c>
      <c r="H82" s="1"/>
      <c r="I82" s="6" t="str">
        <f t="shared" si="13"/>
        <v/>
      </c>
      <c r="J82" s="6" t="str">
        <f t="shared" si="15"/>
        <v/>
      </c>
      <c r="K82" s="1"/>
      <c r="L82" s="1"/>
      <c r="M82" s="6" t="str">
        <f>IFERROR(VLOOKUP(L82,'Drop down lists'!$A$1:$B$286,2,FALSE),"")</f>
        <v/>
      </c>
      <c r="N82" s="1"/>
      <c r="O82" s="13"/>
      <c r="P82" s="1"/>
      <c r="Q82" s="23"/>
      <c r="R82" s="1"/>
      <c r="S82" s="19" t="s">
        <v>10</v>
      </c>
      <c r="T82" s="19">
        <f t="shared" si="16"/>
        <v>-3</v>
      </c>
      <c r="U82" s="19">
        <f t="shared" si="17"/>
        <v>-1</v>
      </c>
      <c r="V82" s="19">
        <f t="shared" si="14"/>
        <v>-4</v>
      </c>
    </row>
    <row r="83" spans="1:22" s="20" customFormat="1" x14ac:dyDescent="0.35">
      <c r="A83" s="1"/>
      <c r="B83" s="1"/>
      <c r="C83" s="1"/>
      <c r="D83" s="17"/>
      <c r="E83" s="18" t="str">
        <f t="shared" si="18"/>
        <v>Does Not Qualify</v>
      </c>
      <c r="F83" s="1"/>
      <c r="G83" s="18" t="str">
        <f t="shared" si="12"/>
        <v>Does Not Qualify</v>
      </c>
      <c r="H83" s="1"/>
      <c r="I83" s="6" t="str">
        <f t="shared" si="13"/>
        <v/>
      </c>
      <c r="J83" s="6" t="str">
        <f t="shared" si="15"/>
        <v/>
      </c>
      <c r="K83" s="1"/>
      <c r="L83" s="1"/>
      <c r="M83" s="6" t="str">
        <f>IFERROR(VLOOKUP(L83,'Drop down lists'!$A$1:$B$286,2,FALSE),"")</f>
        <v/>
      </c>
      <c r="N83" s="1"/>
      <c r="O83" s="13"/>
      <c r="P83" s="1"/>
      <c r="Q83" s="23"/>
      <c r="R83" s="1"/>
      <c r="S83" s="19" t="s">
        <v>10</v>
      </c>
      <c r="T83" s="19">
        <f t="shared" si="16"/>
        <v>-3</v>
      </c>
      <c r="U83" s="19">
        <f t="shared" si="17"/>
        <v>-1</v>
      </c>
      <c r="V83" s="19">
        <f t="shared" si="14"/>
        <v>-4</v>
      </c>
    </row>
    <row r="84" spans="1:22" s="20" customFormat="1" x14ac:dyDescent="0.35">
      <c r="A84" s="1"/>
      <c r="B84" s="1"/>
      <c r="C84" s="1"/>
      <c r="D84" s="17"/>
      <c r="E84" s="18" t="str">
        <f t="shared" si="18"/>
        <v>Does Not Qualify</v>
      </c>
      <c r="F84" s="1"/>
      <c r="G84" s="18" t="str">
        <f t="shared" si="12"/>
        <v>Does Not Qualify</v>
      </c>
      <c r="H84" s="1"/>
      <c r="I84" s="6" t="str">
        <f t="shared" si="13"/>
        <v/>
      </c>
      <c r="J84" s="6" t="str">
        <f t="shared" si="15"/>
        <v/>
      </c>
      <c r="K84" s="1"/>
      <c r="L84" s="1"/>
      <c r="M84" s="6" t="str">
        <f>IFERROR(VLOOKUP(L84,'Drop down lists'!$A$1:$B$286,2,FALSE),"")</f>
        <v/>
      </c>
      <c r="N84" s="1"/>
      <c r="O84" s="13"/>
      <c r="P84" s="1"/>
      <c r="Q84" s="23"/>
      <c r="R84" s="1"/>
      <c r="S84" s="19" t="s">
        <v>10</v>
      </c>
      <c r="T84" s="19">
        <f t="shared" si="16"/>
        <v>-3</v>
      </c>
      <c r="U84" s="19">
        <f t="shared" si="17"/>
        <v>-1</v>
      </c>
      <c r="V84" s="19">
        <f t="shared" si="14"/>
        <v>-4</v>
      </c>
    </row>
    <row r="85" spans="1:22" s="20" customFormat="1" x14ac:dyDescent="0.35">
      <c r="A85" s="1"/>
      <c r="B85" s="1"/>
      <c r="C85" s="1"/>
      <c r="D85" s="17"/>
      <c r="E85" s="18" t="str">
        <f t="shared" si="18"/>
        <v>Does Not Qualify</v>
      </c>
      <c r="F85" s="1"/>
      <c r="G85" s="18" t="str">
        <f t="shared" si="12"/>
        <v>Does Not Qualify</v>
      </c>
      <c r="H85" s="1"/>
      <c r="I85" s="6" t="str">
        <f t="shared" si="13"/>
        <v/>
      </c>
      <c r="J85" s="6" t="str">
        <f t="shared" si="15"/>
        <v/>
      </c>
      <c r="K85" s="1"/>
      <c r="L85" s="1"/>
      <c r="M85" s="6" t="str">
        <f>IFERROR(VLOOKUP(L85,'Drop down lists'!$A$1:$B$286,2,FALSE),"")</f>
        <v/>
      </c>
      <c r="N85" s="1"/>
      <c r="O85" s="13"/>
      <c r="P85" s="1"/>
      <c r="Q85" s="23"/>
      <c r="R85" s="1"/>
      <c r="S85" s="19" t="s">
        <v>10</v>
      </c>
      <c r="T85" s="19">
        <f t="shared" si="16"/>
        <v>-3</v>
      </c>
      <c r="U85" s="19">
        <f t="shared" si="17"/>
        <v>-1</v>
      </c>
      <c r="V85" s="19">
        <f t="shared" si="14"/>
        <v>-4</v>
      </c>
    </row>
    <row r="86" spans="1:22" s="20" customFormat="1" x14ac:dyDescent="0.35">
      <c r="A86" s="1"/>
      <c r="B86" s="1"/>
      <c r="C86" s="1"/>
      <c r="D86" s="17"/>
      <c r="E86" s="18" t="str">
        <f t="shared" si="18"/>
        <v>Does Not Qualify</v>
      </c>
      <c r="F86" s="1"/>
      <c r="G86" s="18" t="str">
        <f t="shared" si="12"/>
        <v>Does Not Qualify</v>
      </c>
      <c r="H86" s="1"/>
      <c r="I86" s="6" t="str">
        <f t="shared" si="13"/>
        <v/>
      </c>
      <c r="J86" s="6" t="str">
        <f t="shared" si="15"/>
        <v/>
      </c>
      <c r="K86" s="1"/>
      <c r="L86" s="1"/>
      <c r="M86" s="6" t="str">
        <f>IFERROR(VLOOKUP(L86,'Drop down lists'!$A$1:$B$286,2,FALSE),"")</f>
        <v/>
      </c>
      <c r="N86" s="1"/>
      <c r="O86" s="13"/>
      <c r="P86" s="1"/>
      <c r="Q86" s="23"/>
      <c r="R86" s="1"/>
      <c r="S86" s="19" t="s">
        <v>10</v>
      </c>
      <c r="T86" s="19">
        <f t="shared" si="16"/>
        <v>-3</v>
      </c>
      <c r="U86" s="19">
        <f t="shared" si="17"/>
        <v>-1</v>
      </c>
      <c r="V86" s="19">
        <f t="shared" si="14"/>
        <v>-4</v>
      </c>
    </row>
    <row r="87" spans="1:22" s="20" customFormat="1" x14ac:dyDescent="0.35">
      <c r="A87" s="1"/>
      <c r="B87" s="1"/>
      <c r="C87" s="1"/>
      <c r="D87" s="17"/>
      <c r="E87" s="18" t="str">
        <f t="shared" si="18"/>
        <v>Does Not Qualify</v>
      </c>
      <c r="F87" s="1"/>
      <c r="G87" s="18" t="str">
        <f t="shared" si="12"/>
        <v>Does Not Qualify</v>
      </c>
      <c r="H87" s="1"/>
      <c r="I87" s="6" t="str">
        <f t="shared" si="13"/>
        <v/>
      </c>
      <c r="J87" s="6" t="str">
        <f t="shared" si="15"/>
        <v/>
      </c>
      <c r="K87" s="1"/>
      <c r="L87" s="1"/>
      <c r="M87" s="6" t="str">
        <f>IFERROR(VLOOKUP(L87,'Drop down lists'!$A$1:$B$286,2,FALSE),"")</f>
        <v/>
      </c>
      <c r="N87" s="1"/>
      <c r="O87" s="13"/>
      <c r="P87" s="1"/>
      <c r="Q87" s="23"/>
      <c r="R87" s="1"/>
      <c r="S87" s="19" t="s">
        <v>10</v>
      </c>
      <c r="T87" s="19">
        <f t="shared" si="16"/>
        <v>-3</v>
      </c>
      <c r="U87" s="19">
        <f t="shared" si="17"/>
        <v>-1</v>
      </c>
      <c r="V87" s="19">
        <f t="shared" si="14"/>
        <v>-4</v>
      </c>
    </row>
    <row r="88" spans="1:22" s="20" customFormat="1" x14ac:dyDescent="0.35">
      <c r="A88" s="1"/>
      <c r="B88" s="1"/>
      <c r="C88" s="1"/>
      <c r="D88" s="17"/>
      <c r="E88" s="18" t="str">
        <f t="shared" si="18"/>
        <v>Does Not Qualify</v>
      </c>
      <c r="F88" s="1"/>
      <c r="G88" s="18" t="str">
        <f t="shared" si="12"/>
        <v>Does Not Qualify</v>
      </c>
      <c r="H88" s="1"/>
      <c r="I88" s="6" t="str">
        <f t="shared" si="13"/>
        <v/>
      </c>
      <c r="J88" s="6" t="str">
        <f t="shared" si="15"/>
        <v/>
      </c>
      <c r="K88" s="1"/>
      <c r="L88" s="1"/>
      <c r="M88" s="6" t="str">
        <f>IFERROR(VLOOKUP(L88,'Drop down lists'!$A$1:$B$286,2,FALSE),"")</f>
        <v/>
      </c>
      <c r="N88" s="1"/>
      <c r="O88" s="13"/>
      <c r="P88" s="1"/>
      <c r="Q88" s="23"/>
      <c r="R88" s="1"/>
      <c r="S88" s="19" t="s">
        <v>10</v>
      </c>
      <c r="T88" s="19">
        <f t="shared" si="16"/>
        <v>-3</v>
      </c>
      <c r="U88" s="19">
        <f t="shared" si="17"/>
        <v>-1</v>
      </c>
      <c r="V88" s="19">
        <f t="shared" si="14"/>
        <v>-4</v>
      </c>
    </row>
    <row r="89" spans="1:22" s="20" customFormat="1" x14ac:dyDescent="0.35">
      <c r="A89" s="1"/>
      <c r="B89" s="1"/>
      <c r="C89" s="1"/>
      <c r="D89" s="17"/>
      <c r="E89" s="18" t="str">
        <f t="shared" si="18"/>
        <v>Does Not Qualify</v>
      </c>
      <c r="F89" s="1"/>
      <c r="G89" s="18" t="str">
        <f t="shared" si="12"/>
        <v>Does Not Qualify</v>
      </c>
      <c r="H89" s="1"/>
      <c r="I89" s="6" t="str">
        <f t="shared" si="13"/>
        <v/>
      </c>
      <c r="J89" s="6" t="str">
        <f t="shared" si="15"/>
        <v/>
      </c>
      <c r="K89" s="1"/>
      <c r="L89" s="1"/>
      <c r="M89" s="6" t="str">
        <f>IFERROR(VLOOKUP(L89,'Drop down lists'!$A$1:$B$286,2,FALSE),"")</f>
        <v/>
      </c>
      <c r="N89" s="1"/>
      <c r="O89" s="13"/>
      <c r="P89" s="1"/>
      <c r="Q89" s="23"/>
      <c r="R89" s="1"/>
      <c r="S89" s="19" t="s">
        <v>10</v>
      </c>
      <c r="T89" s="19">
        <f t="shared" si="16"/>
        <v>-3</v>
      </c>
      <c r="U89" s="19">
        <f t="shared" si="17"/>
        <v>-1</v>
      </c>
      <c r="V89" s="19">
        <f t="shared" si="14"/>
        <v>-4</v>
      </c>
    </row>
    <row r="90" spans="1:22" s="20" customFormat="1" x14ac:dyDescent="0.35">
      <c r="A90" s="1"/>
      <c r="B90" s="1"/>
      <c r="C90" s="1"/>
      <c r="D90" s="17"/>
      <c r="E90" s="18" t="str">
        <f t="shared" si="18"/>
        <v>Does Not Qualify</v>
      </c>
      <c r="F90" s="1"/>
      <c r="G90" s="18" t="str">
        <f t="shared" si="12"/>
        <v>Does Not Qualify</v>
      </c>
      <c r="H90" s="1"/>
      <c r="I90" s="6" t="str">
        <f t="shared" si="13"/>
        <v/>
      </c>
      <c r="J90" s="6" t="str">
        <f t="shared" si="15"/>
        <v/>
      </c>
      <c r="K90" s="1"/>
      <c r="L90" s="1"/>
      <c r="M90" s="6" t="str">
        <f>IFERROR(VLOOKUP(L90,'Drop down lists'!$A$1:$B$286,2,FALSE),"")</f>
        <v/>
      </c>
      <c r="N90" s="1"/>
      <c r="O90" s="13"/>
      <c r="P90" s="1"/>
      <c r="Q90" s="23"/>
      <c r="R90" s="1"/>
      <c r="S90" s="19" t="s">
        <v>10</v>
      </c>
      <c r="T90" s="19">
        <f t="shared" si="16"/>
        <v>-3</v>
      </c>
      <c r="U90" s="19">
        <f t="shared" si="17"/>
        <v>-1</v>
      </c>
      <c r="V90" s="19">
        <f t="shared" si="14"/>
        <v>-4</v>
      </c>
    </row>
    <row r="91" spans="1:22" s="20" customFormat="1" x14ac:dyDescent="0.35">
      <c r="A91" s="1"/>
      <c r="B91" s="1"/>
      <c r="C91" s="1"/>
      <c r="D91" s="17"/>
      <c r="E91" s="18" t="str">
        <f t="shared" si="18"/>
        <v>Does Not Qualify</v>
      </c>
      <c r="F91" s="1"/>
      <c r="G91" s="18" t="str">
        <f t="shared" si="12"/>
        <v>Does Not Qualify</v>
      </c>
      <c r="H91" s="1"/>
      <c r="I91" s="6" t="str">
        <f t="shared" si="13"/>
        <v/>
      </c>
      <c r="J91" s="6" t="str">
        <f t="shared" si="15"/>
        <v/>
      </c>
      <c r="K91" s="1"/>
      <c r="L91" s="1"/>
      <c r="M91" s="6" t="str">
        <f>IFERROR(VLOOKUP(L91,'Drop down lists'!$A$1:$B$286,2,FALSE),"")</f>
        <v/>
      </c>
      <c r="N91" s="1"/>
      <c r="O91" s="13"/>
      <c r="P91" s="1"/>
      <c r="Q91" s="23"/>
      <c r="R91" s="1"/>
      <c r="S91" s="19" t="s">
        <v>10</v>
      </c>
      <c r="T91" s="19">
        <f t="shared" si="16"/>
        <v>-3</v>
      </c>
      <c r="U91" s="19">
        <f t="shared" si="17"/>
        <v>-1</v>
      </c>
      <c r="V91" s="19">
        <f t="shared" si="14"/>
        <v>-4</v>
      </c>
    </row>
    <row r="92" spans="1:22" s="20" customFormat="1" x14ac:dyDescent="0.35">
      <c r="A92" s="1"/>
      <c r="B92" s="1"/>
      <c r="C92" s="1"/>
      <c r="D92" s="17"/>
      <c r="E92" s="18" t="str">
        <f t="shared" si="18"/>
        <v>Does Not Qualify</v>
      </c>
      <c r="F92" s="1"/>
      <c r="G92" s="18" t="str">
        <f t="shared" si="12"/>
        <v>Does Not Qualify</v>
      </c>
      <c r="H92" s="1"/>
      <c r="I92" s="6" t="str">
        <f t="shared" si="13"/>
        <v/>
      </c>
      <c r="J92" s="6" t="str">
        <f t="shared" si="15"/>
        <v/>
      </c>
      <c r="K92" s="1"/>
      <c r="L92" s="1"/>
      <c r="M92" s="6" t="str">
        <f>IFERROR(VLOOKUP(L92,'Drop down lists'!$A$1:$B$286,2,FALSE),"")</f>
        <v/>
      </c>
      <c r="N92" s="1"/>
      <c r="O92" s="13"/>
      <c r="P92" s="1"/>
      <c r="Q92" s="23"/>
      <c r="R92" s="1"/>
      <c r="S92" s="19" t="s">
        <v>10</v>
      </c>
      <c r="T92" s="19">
        <f t="shared" si="16"/>
        <v>-3</v>
      </c>
      <c r="U92" s="19">
        <f t="shared" si="17"/>
        <v>-1</v>
      </c>
      <c r="V92" s="19">
        <f t="shared" si="14"/>
        <v>-4</v>
      </c>
    </row>
    <row r="93" spans="1:22" s="20" customFormat="1" x14ac:dyDescent="0.35">
      <c r="A93" s="1"/>
      <c r="B93" s="1"/>
      <c r="C93" s="1"/>
      <c r="D93" s="17"/>
      <c r="E93" s="18" t="str">
        <f t="shared" si="18"/>
        <v>Does Not Qualify</v>
      </c>
      <c r="F93" s="1"/>
      <c r="G93" s="18" t="str">
        <f t="shared" si="12"/>
        <v>Does Not Qualify</v>
      </c>
      <c r="H93" s="1"/>
      <c r="I93" s="6" t="str">
        <f t="shared" si="13"/>
        <v/>
      </c>
      <c r="J93" s="6" t="str">
        <f t="shared" si="15"/>
        <v/>
      </c>
      <c r="K93" s="1"/>
      <c r="L93" s="1"/>
      <c r="M93" s="6" t="str">
        <f>IFERROR(VLOOKUP(L93,'Drop down lists'!$A$1:$B$286,2,FALSE),"")</f>
        <v/>
      </c>
      <c r="N93" s="1"/>
      <c r="O93" s="13"/>
      <c r="P93" s="1"/>
      <c r="Q93" s="23"/>
      <c r="R93" s="1"/>
      <c r="S93" s="19" t="s">
        <v>10</v>
      </c>
      <c r="T93" s="19">
        <f t="shared" si="16"/>
        <v>-3</v>
      </c>
      <c r="U93" s="19">
        <f t="shared" si="17"/>
        <v>-1</v>
      </c>
      <c r="V93" s="19">
        <f t="shared" si="14"/>
        <v>-4</v>
      </c>
    </row>
    <row r="94" spans="1:22" s="20" customFormat="1" x14ac:dyDescent="0.35">
      <c r="A94" s="1"/>
      <c r="B94" s="1"/>
      <c r="C94" s="1"/>
      <c r="D94" s="17"/>
      <c r="E94" s="18" t="str">
        <f t="shared" si="18"/>
        <v>Does Not Qualify</v>
      </c>
      <c r="F94" s="1"/>
      <c r="G94" s="18" t="str">
        <f t="shared" si="12"/>
        <v>Does Not Qualify</v>
      </c>
      <c r="H94" s="1"/>
      <c r="I94" s="6" t="str">
        <f t="shared" si="13"/>
        <v/>
      </c>
      <c r="J94" s="6" t="str">
        <f t="shared" si="15"/>
        <v/>
      </c>
      <c r="K94" s="1"/>
      <c r="L94" s="1"/>
      <c r="M94" s="6" t="str">
        <f>IFERROR(VLOOKUP(L94,'Drop down lists'!$A$1:$B$286,2,FALSE),"")</f>
        <v/>
      </c>
      <c r="N94" s="1"/>
      <c r="O94" s="13"/>
      <c r="P94" s="1"/>
      <c r="Q94" s="23"/>
      <c r="R94" s="1"/>
      <c r="S94" s="19" t="s">
        <v>10</v>
      </c>
      <c r="T94" s="19">
        <f t="shared" si="16"/>
        <v>-3</v>
      </c>
      <c r="U94" s="19">
        <f t="shared" si="17"/>
        <v>-1</v>
      </c>
      <c r="V94" s="19">
        <f t="shared" si="14"/>
        <v>-4</v>
      </c>
    </row>
    <row r="95" spans="1:22" s="20" customFormat="1" x14ac:dyDescent="0.35">
      <c r="A95" s="1"/>
      <c r="B95" s="1"/>
      <c r="C95" s="1"/>
      <c r="D95" s="17"/>
      <c r="E95" s="18" t="str">
        <f t="shared" si="18"/>
        <v>Does Not Qualify</v>
      </c>
      <c r="F95" s="1"/>
      <c r="G95" s="18" t="str">
        <f t="shared" si="12"/>
        <v>Does Not Qualify</v>
      </c>
      <c r="H95" s="1"/>
      <c r="I95" s="6" t="str">
        <f t="shared" si="13"/>
        <v/>
      </c>
      <c r="J95" s="6" t="str">
        <f t="shared" si="15"/>
        <v/>
      </c>
      <c r="K95" s="1"/>
      <c r="L95" s="1"/>
      <c r="M95" s="6" t="str">
        <f>IFERROR(VLOOKUP(L95,'Drop down lists'!$A$1:$B$286,2,FALSE),"")</f>
        <v/>
      </c>
      <c r="N95" s="1"/>
      <c r="O95" s="13"/>
      <c r="P95" s="1"/>
      <c r="Q95" s="23"/>
      <c r="R95" s="1"/>
      <c r="S95" s="19" t="s">
        <v>10</v>
      </c>
      <c r="T95" s="19">
        <f t="shared" si="16"/>
        <v>-3</v>
      </c>
      <c r="U95" s="19">
        <f t="shared" si="17"/>
        <v>-1</v>
      </c>
      <c r="V95" s="19">
        <f t="shared" si="14"/>
        <v>-4</v>
      </c>
    </row>
    <row r="96" spans="1:22" s="20" customFormat="1" x14ac:dyDescent="0.35">
      <c r="A96" s="1"/>
      <c r="B96" s="1"/>
      <c r="C96" s="1"/>
      <c r="D96" s="17"/>
      <c r="E96" s="18" t="str">
        <f t="shared" si="18"/>
        <v>Does Not Qualify</v>
      </c>
      <c r="F96" s="1"/>
      <c r="G96" s="18" t="str">
        <f t="shared" si="12"/>
        <v>Does Not Qualify</v>
      </c>
      <c r="H96" s="1"/>
      <c r="I96" s="6" t="str">
        <f t="shared" si="13"/>
        <v/>
      </c>
      <c r="J96" s="6" t="str">
        <f t="shared" ref="J96:J127" si="19">IF(H96="","",IF(V96&lt;2,"Not Qualified",IF(V96=3,"Gold","Silver")))</f>
        <v/>
      </c>
      <c r="K96" s="1"/>
      <c r="L96" s="1"/>
      <c r="M96" s="6" t="str">
        <f>IFERROR(VLOOKUP(L96,'Drop down lists'!$A$1:$B$286,2,FALSE),"")</f>
        <v/>
      </c>
      <c r="N96" s="1"/>
      <c r="O96" s="13"/>
      <c r="P96" s="1"/>
      <c r="Q96" s="23"/>
      <c r="R96" s="1"/>
      <c r="S96" s="19" t="s">
        <v>10</v>
      </c>
      <c r="T96" s="19">
        <f t="shared" ref="T96:T127" si="20">IF(E96="Qualified", 0, -3)</f>
        <v>-3</v>
      </c>
      <c r="U96" s="19">
        <f t="shared" ref="U96:U127" si="21">IF(G96="Gold", 3, IF(G96="Silver", 2, -1))</f>
        <v>-1</v>
      </c>
      <c r="V96" s="19">
        <f t="shared" si="14"/>
        <v>-4</v>
      </c>
    </row>
    <row r="97" spans="1:22" s="20" customFormat="1" x14ac:dyDescent="0.35">
      <c r="A97" s="1"/>
      <c r="B97" s="1"/>
      <c r="C97" s="1"/>
      <c r="D97" s="17"/>
      <c r="E97" s="18" t="str">
        <f t="shared" si="18"/>
        <v>Does Not Qualify</v>
      </c>
      <c r="F97" s="1"/>
      <c r="G97" s="18" t="str">
        <f t="shared" si="12"/>
        <v>Does Not Qualify</v>
      </c>
      <c r="H97" s="1"/>
      <c r="I97" s="6" t="str">
        <f t="shared" si="13"/>
        <v/>
      </c>
      <c r="J97" s="6" t="str">
        <f t="shared" si="19"/>
        <v/>
      </c>
      <c r="K97" s="1"/>
      <c r="L97" s="1"/>
      <c r="M97" s="6" t="str">
        <f>IFERROR(VLOOKUP(L97,'Drop down lists'!$A$1:$B$286,2,FALSE),"")</f>
        <v/>
      </c>
      <c r="N97" s="1"/>
      <c r="O97" s="13"/>
      <c r="P97" s="1"/>
      <c r="Q97" s="23"/>
      <c r="R97" s="1"/>
      <c r="S97" s="19" t="s">
        <v>10</v>
      </c>
      <c r="T97" s="19">
        <f t="shared" si="20"/>
        <v>-3</v>
      </c>
      <c r="U97" s="19">
        <f t="shared" si="21"/>
        <v>-1</v>
      </c>
      <c r="V97" s="19">
        <f t="shared" si="14"/>
        <v>-4</v>
      </c>
    </row>
    <row r="98" spans="1:22" s="20" customFormat="1" x14ac:dyDescent="0.35">
      <c r="A98" s="1"/>
      <c r="B98" s="1"/>
      <c r="C98" s="1"/>
      <c r="D98" s="17"/>
      <c r="E98" s="18" t="str">
        <f t="shared" si="18"/>
        <v>Does Not Qualify</v>
      </c>
      <c r="F98" s="1"/>
      <c r="G98" s="18" t="str">
        <f t="shared" si="12"/>
        <v>Does Not Qualify</v>
      </c>
      <c r="H98" s="1"/>
      <c r="I98" s="6" t="str">
        <f t="shared" si="13"/>
        <v/>
      </c>
      <c r="J98" s="6" t="str">
        <f t="shared" si="19"/>
        <v/>
      </c>
      <c r="K98" s="1"/>
      <c r="L98" s="1"/>
      <c r="M98" s="6" t="str">
        <f>IFERROR(VLOOKUP(L98,'Drop down lists'!$A$1:$B$286,2,FALSE),"")</f>
        <v/>
      </c>
      <c r="N98" s="1"/>
      <c r="O98" s="13"/>
      <c r="P98" s="1"/>
      <c r="Q98" s="23"/>
      <c r="R98" s="1"/>
      <c r="S98" s="19" t="s">
        <v>10</v>
      </c>
      <c r="T98" s="19">
        <f t="shared" si="20"/>
        <v>-3</v>
      </c>
      <c r="U98" s="19">
        <f t="shared" si="21"/>
        <v>-1</v>
      </c>
      <c r="V98" s="19">
        <f t="shared" si="14"/>
        <v>-4</v>
      </c>
    </row>
    <row r="99" spans="1:22" s="20" customFormat="1" x14ac:dyDescent="0.35">
      <c r="A99" s="1"/>
      <c r="B99" s="1"/>
      <c r="C99" s="1"/>
      <c r="D99" s="17"/>
      <c r="E99" s="18" t="str">
        <f t="shared" si="18"/>
        <v>Does Not Qualify</v>
      </c>
      <c r="F99" s="1"/>
      <c r="G99" s="18" t="str">
        <f t="shared" si="12"/>
        <v>Does Not Qualify</v>
      </c>
      <c r="H99" s="1"/>
      <c r="I99" s="6" t="str">
        <f t="shared" si="13"/>
        <v/>
      </c>
      <c r="J99" s="6" t="str">
        <f t="shared" si="19"/>
        <v/>
      </c>
      <c r="K99" s="1"/>
      <c r="L99" s="1"/>
      <c r="M99" s="6" t="str">
        <f>IFERROR(VLOOKUP(L99,'Drop down lists'!$A$1:$B$286,2,FALSE),"")</f>
        <v/>
      </c>
      <c r="N99" s="1"/>
      <c r="O99" s="13"/>
      <c r="P99" s="1"/>
      <c r="Q99" s="23"/>
      <c r="R99" s="1"/>
      <c r="S99" s="19" t="s">
        <v>10</v>
      </c>
      <c r="T99" s="19">
        <f t="shared" si="20"/>
        <v>-3</v>
      </c>
      <c r="U99" s="19">
        <f t="shared" si="21"/>
        <v>-1</v>
      </c>
      <c r="V99" s="19">
        <f t="shared" si="14"/>
        <v>-4</v>
      </c>
    </row>
    <row r="100" spans="1:22" s="20" customFormat="1" x14ac:dyDescent="0.35">
      <c r="A100" s="1"/>
      <c r="B100" s="1"/>
      <c r="C100" s="1"/>
      <c r="D100" s="17"/>
      <c r="E100" s="18" t="str">
        <f t="shared" si="18"/>
        <v>Does Not Qualify</v>
      </c>
      <c r="F100" s="1"/>
      <c r="G100" s="18" t="str">
        <f t="shared" si="12"/>
        <v>Does Not Qualify</v>
      </c>
      <c r="H100" s="1"/>
      <c r="I100" s="6" t="str">
        <f t="shared" si="13"/>
        <v/>
      </c>
      <c r="J100" s="6" t="str">
        <f t="shared" si="19"/>
        <v/>
      </c>
      <c r="K100" s="1"/>
      <c r="L100" s="1"/>
      <c r="M100" s="6" t="str">
        <f>IFERROR(VLOOKUP(L100,'Drop down lists'!$A$1:$B$286,2,FALSE),"")</f>
        <v/>
      </c>
      <c r="N100" s="1"/>
      <c r="O100" s="13"/>
      <c r="P100" s="1"/>
      <c r="Q100" s="23"/>
      <c r="R100" s="1"/>
      <c r="S100" s="19" t="s">
        <v>10</v>
      </c>
      <c r="T100" s="19">
        <f t="shared" si="20"/>
        <v>-3</v>
      </c>
      <c r="U100" s="19">
        <f t="shared" si="21"/>
        <v>-1</v>
      </c>
      <c r="V100" s="19">
        <f t="shared" si="14"/>
        <v>-4</v>
      </c>
    </row>
    <row r="101" spans="1:22" s="20" customFormat="1" x14ac:dyDescent="0.35">
      <c r="A101" s="1"/>
      <c r="B101" s="1"/>
      <c r="C101" s="1"/>
      <c r="D101" s="17"/>
      <c r="E101" s="18" t="str">
        <f t="shared" si="18"/>
        <v>Does Not Qualify</v>
      </c>
      <c r="F101" s="1"/>
      <c r="G101" s="18" t="str">
        <f t="shared" si="12"/>
        <v>Does Not Qualify</v>
      </c>
      <c r="H101" s="1"/>
      <c r="I101" s="6" t="str">
        <f t="shared" si="13"/>
        <v/>
      </c>
      <c r="J101" s="6" t="str">
        <f t="shared" si="19"/>
        <v/>
      </c>
      <c r="K101" s="1"/>
      <c r="L101" s="1"/>
      <c r="M101" s="6" t="str">
        <f>IFERROR(VLOOKUP(L101,'Drop down lists'!$A$1:$B$286,2,FALSE),"")</f>
        <v/>
      </c>
      <c r="N101" s="1"/>
      <c r="O101" s="13"/>
      <c r="P101" s="1"/>
      <c r="Q101" s="23"/>
      <c r="R101" s="1"/>
      <c r="S101" s="19" t="s">
        <v>10</v>
      </c>
      <c r="T101" s="19">
        <f t="shared" si="20"/>
        <v>-3</v>
      </c>
      <c r="U101" s="19">
        <f t="shared" si="21"/>
        <v>-1</v>
      </c>
      <c r="V101" s="19">
        <f t="shared" si="14"/>
        <v>-4</v>
      </c>
    </row>
    <row r="102" spans="1:22" s="20" customFormat="1" x14ac:dyDescent="0.35">
      <c r="A102" s="1"/>
      <c r="B102" s="1"/>
      <c r="C102" s="1"/>
      <c r="D102" s="17"/>
      <c r="E102" s="18" t="str">
        <f t="shared" si="18"/>
        <v>Does Not Qualify</v>
      </c>
      <c r="F102" s="1"/>
      <c r="G102" s="18" t="str">
        <f t="shared" si="12"/>
        <v>Does Not Qualify</v>
      </c>
      <c r="H102" s="1"/>
      <c r="I102" s="6" t="str">
        <f t="shared" si="13"/>
        <v/>
      </c>
      <c r="J102" s="6" t="str">
        <f t="shared" si="19"/>
        <v/>
      </c>
      <c r="K102" s="1"/>
      <c r="L102" s="1"/>
      <c r="M102" s="6" t="str">
        <f>IFERROR(VLOOKUP(L102,'Drop down lists'!$A$1:$B$286,2,FALSE),"")</f>
        <v/>
      </c>
      <c r="N102" s="1"/>
      <c r="O102" s="13"/>
      <c r="P102" s="1"/>
      <c r="Q102" s="23"/>
      <c r="R102" s="1"/>
      <c r="S102" s="19" t="s">
        <v>10</v>
      </c>
      <c r="T102" s="19">
        <f t="shared" si="20"/>
        <v>-3</v>
      </c>
      <c r="U102" s="19">
        <f t="shared" si="21"/>
        <v>-1</v>
      </c>
      <c r="V102" s="19">
        <f t="shared" si="14"/>
        <v>-4</v>
      </c>
    </row>
    <row r="103" spans="1:22" s="20" customFormat="1" x14ac:dyDescent="0.35">
      <c r="A103" s="1"/>
      <c r="B103" s="1"/>
      <c r="C103" s="1"/>
      <c r="D103" s="17"/>
      <c r="E103" s="18" t="str">
        <f t="shared" si="18"/>
        <v>Does Not Qualify</v>
      </c>
      <c r="F103" s="1"/>
      <c r="G103" s="18" t="str">
        <f t="shared" si="12"/>
        <v>Does Not Qualify</v>
      </c>
      <c r="H103" s="1"/>
      <c r="I103" s="6" t="str">
        <f t="shared" si="13"/>
        <v/>
      </c>
      <c r="J103" s="6" t="str">
        <f t="shared" si="19"/>
        <v/>
      </c>
      <c r="K103" s="1"/>
      <c r="L103" s="1"/>
      <c r="M103" s="6" t="str">
        <f>IFERROR(VLOOKUP(L103,'Drop down lists'!$A$1:$B$286,2,FALSE),"")</f>
        <v/>
      </c>
      <c r="N103" s="1"/>
      <c r="O103" s="13"/>
      <c r="P103" s="1"/>
      <c r="Q103" s="23"/>
      <c r="R103" s="1"/>
      <c r="S103" s="19" t="s">
        <v>10</v>
      </c>
      <c r="T103" s="19">
        <f t="shared" si="20"/>
        <v>-3</v>
      </c>
      <c r="U103" s="19">
        <f t="shared" si="21"/>
        <v>-1</v>
      </c>
      <c r="V103" s="19">
        <f t="shared" si="14"/>
        <v>-4</v>
      </c>
    </row>
    <row r="104" spans="1:22" s="20" customFormat="1" x14ac:dyDescent="0.35">
      <c r="A104" s="1"/>
      <c r="B104" s="1"/>
      <c r="C104" s="1"/>
      <c r="D104" s="17"/>
      <c r="E104" s="18" t="str">
        <f t="shared" si="18"/>
        <v>Does Not Qualify</v>
      </c>
      <c r="F104" s="1"/>
      <c r="G104" s="18" t="str">
        <f t="shared" si="12"/>
        <v>Does Not Qualify</v>
      </c>
      <c r="H104" s="1"/>
      <c r="I104" s="6" t="str">
        <f t="shared" si="13"/>
        <v/>
      </c>
      <c r="J104" s="6" t="str">
        <f t="shared" si="19"/>
        <v/>
      </c>
      <c r="K104" s="1"/>
      <c r="L104" s="1"/>
      <c r="M104" s="6" t="str">
        <f>IFERROR(VLOOKUP(L104,'Drop down lists'!$A$1:$B$286,2,FALSE),"")</f>
        <v/>
      </c>
      <c r="N104" s="1"/>
      <c r="O104" s="13"/>
      <c r="P104" s="1"/>
      <c r="Q104" s="23"/>
      <c r="R104" s="1"/>
      <c r="S104" s="19" t="s">
        <v>10</v>
      </c>
      <c r="T104" s="19">
        <f t="shared" si="20"/>
        <v>-3</v>
      </c>
      <c r="U104" s="19">
        <f t="shared" si="21"/>
        <v>-1</v>
      </c>
      <c r="V104" s="19">
        <f t="shared" si="14"/>
        <v>-4</v>
      </c>
    </row>
    <row r="105" spans="1:22" s="20" customFormat="1" x14ac:dyDescent="0.35">
      <c r="A105" s="1"/>
      <c r="B105" s="1"/>
      <c r="C105" s="1"/>
      <c r="D105" s="17"/>
      <c r="E105" s="18" t="str">
        <f t="shared" si="18"/>
        <v>Does Not Qualify</v>
      </c>
      <c r="F105" s="1"/>
      <c r="G105" s="18" t="str">
        <f t="shared" si="12"/>
        <v>Does Not Qualify</v>
      </c>
      <c r="H105" s="1"/>
      <c r="I105" s="6" t="str">
        <f t="shared" si="13"/>
        <v/>
      </c>
      <c r="J105" s="6" t="str">
        <f t="shared" si="19"/>
        <v/>
      </c>
      <c r="K105" s="1"/>
      <c r="L105" s="1"/>
      <c r="M105" s="6" t="str">
        <f>IFERROR(VLOOKUP(L105,'Drop down lists'!$A$1:$B$286,2,FALSE),"")</f>
        <v/>
      </c>
      <c r="N105" s="1"/>
      <c r="O105" s="13"/>
      <c r="P105" s="1"/>
      <c r="Q105" s="23"/>
      <c r="R105" s="1"/>
      <c r="S105" s="19" t="s">
        <v>10</v>
      </c>
      <c r="T105" s="19">
        <f t="shared" si="20"/>
        <v>-3</v>
      </c>
      <c r="U105" s="19">
        <f t="shared" si="21"/>
        <v>-1</v>
      </c>
      <c r="V105" s="19">
        <f t="shared" si="14"/>
        <v>-4</v>
      </c>
    </row>
    <row r="106" spans="1:22" s="20" customFormat="1" x14ac:dyDescent="0.35">
      <c r="A106" s="1"/>
      <c r="B106" s="1"/>
      <c r="C106" s="1"/>
      <c r="D106" s="17"/>
      <c r="E106" s="18" t="str">
        <f t="shared" si="18"/>
        <v>Does Not Qualify</v>
      </c>
      <c r="F106" s="1"/>
      <c r="G106" s="18" t="str">
        <f t="shared" si="12"/>
        <v>Does Not Qualify</v>
      </c>
      <c r="H106" s="1"/>
      <c r="I106" s="6" t="str">
        <f t="shared" si="13"/>
        <v/>
      </c>
      <c r="J106" s="6" t="str">
        <f t="shared" si="19"/>
        <v/>
      </c>
      <c r="K106" s="1"/>
      <c r="L106" s="1"/>
      <c r="M106" s="6" t="str">
        <f>IFERROR(VLOOKUP(L106,'Drop down lists'!$A$1:$B$286,2,FALSE),"")</f>
        <v/>
      </c>
      <c r="N106" s="1"/>
      <c r="O106" s="13"/>
      <c r="P106" s="1"/>
      <c r="Q106" s="23"/>
      <c r="R106" s="1"/>
      <c r="S106" s="19" t="s">
        <v>10</v>
      </c>
      <c r="T106" s="19">
        <f t="shared" si="20"/>
        <v>-3</v>
      </c>
      <c r="U106" s="19">
        <f t="shared" si="21"/>
        <v>-1</v>
      </c>
      <c r="V106" s="19">
        <f t="shared" si="14"/>
        <v>-4</v>
      </c>
    </row>
    <row r="107" spans="1:22" s="20" customFormat="1" x14ac:dyDescent="0.35">
      <c r="A107" s="1"/>
      <c r="B107" s="1"/>
      <c r="C107" s="1"/>
      <c r="D107" s="17"/>
      <c r="E107" s="18" t="str">
        <f t="shared" si="18"/>
        <v>Does Not Qualify</v>
      </c>
      <c r="F107" s="1"/>
      <c r="G107" s="18" t="str">
        <f t="shared" si="12"/>
        <v>Does Not Qualify</v>
      </c>
      <c r="H107" s="1"/>
      <c r="I107" s="6" t="str">
        <f t="shared" si="13"/>
        <v/>
      </c>
      <c r="J107" s="6" t="str">
        <f t="shared" si="19"/>
        <v/>
      </c>
      <c r="K107" s="1"/>
      <c r="L107" s="1"/>
      <c r="M107" s="6" t="str">
        <f>IFERROR(VLOOKUP(L107,'Drop down lists'!$A$1:$B$286,2,FALSE),"")</f>
        <v/>
      </c>
      <c r="N107" s="1"/>
      <c r="O107" s="13"/>
      <c r="P107" s="1"/>
      <c r="Q107" s="23"/>
      <c r="R107" s="1"/>
      <c r="S107" s="19" t="s">
        <v>10</v>
      </c>
      <c r="T107" s="19">
        <f t="shared" si="20"/>
        <v>-3</v>
      </c>
      <c r="U107" s="19">
        <f t="shared" si="21"/>
        <v>-1</v>
      </c>
      <c r="V107" s="19">
        <f t="shared" si="14"/>
        <v>-4</v>
      </c>
    </row>
    <row r="108" spans="1:22" s="20" customFormat="1" x14ac:dyDescent="0.35">
      <c r="A108" s="1"/>
      <c r="B108" s="1"/>
      <c r="C108" s="1"/>
      <c r="D108" s="17"/>
      <c r="E108" s="18" t="str">
        <f t="shared" si="18"/>
        <v>Does Not Qualify</v>
      </c>
      <c r="F108" s="1"/>
      <c r="G108" s="18" t="str">
        <f t="shared" si="12"/>
        <v>Does Not Qualify</v>
      </c>
      <c r="H108" s="1"/>
      <c r="I108" s="6" t="str">
        <f t="shared" si="13"/>
        <v/>
      </c>
      <c r="J108" s="6" t="str">
        <f t="shared" si="19"/>
        <v/>
      </c>
      <c r="K108" s="1"/>
      <c r="L108" s="1"/>
      <c r="M108" s="6" t="str">
        <f>IFERROR(VLOOKUP(L108,'Drop down lists'!$A$1:$B$286,2,FALSE),"")</f>
        <v/>
      </c>
      <c r="N108" s="1"/>
      <c r="O108" s="13"/>
      <c r="P108" s="1"/>
      <c r="Q108" s="23"/>
      <c r="R108" s="1"/>
      <c r="S108" s="19" t="s">
        <v>10</v>
      </c>
      <c r="T108" s="19">
        <f t="shared" si="20"/>
        <v>-3</v>
      </c>
      <c r="U108" s="19">
        <f t="shared" si="21"/>
        <v>-1</v>
      </c>
      <c r="V108" s="19">
        <f t="shared" si="14"/>
        <v>-4</v>
      </c>
    </row>
    <row r="109" spans="1:22" s="20" customFormat="1" x14ac:dyDescent="0.35">
      <c r="A109" s="1"/>
      <c r="B109" s="1"/>
      <c r="C109" s="1"/>
      <c r="D109" s="17"/>
      <c r="E109" s="18" t="str">
        <f t="shared" si="18"/>
        <v>Does Not Qualify</v>
      </c>
      <c r="F109" s="1"/>
      <c r="G109" s="18" t="str">
        <f t="shared" si="12"/>
        <v>Does Not Qualify</v>
      </c>
      <c r="H109" s="1"/>
      <c r="I109" s="6" t="str">
        <f t="shared" si="13"/>
        <v/>
      </c>
      <c r="J109" s="6" t="str">
        <f t="shared" si="19"/>
        <v/>
      </c>
      <c r="K109" s="1"/>
      <c r="L109" s="1"/>
      <c r="M109" s="6" t="str">
        <f>IFERROR(VLOOKUP(L109,'Drop down lists'!$A$1:$B$286,2,FALSE),"")</f>
        <v/>
      </c>
      <c r="N109" s="1"/>
      <c r="O109" s="13"/>
      <c r="P109" s="1"/>
      <c r="Q109" s="23"/>
      <c r="R109" s="1"/>
      <c r="S109" s="19" t="s">
        <v>10</v>
      </c>
      <c r="T109" s="19">
        <f t="shared" si="20"/>
        <v>-3</v>
      </c>
      <c r="U109" s="19">
        <f t="shared" si="21"/>
        <v>-1</v>
      </c>
      <c r="V109" s="19">
        <f t="shared" si="14"/>
        <v>-4</v>
      </c>
    </row>
    <row r="110" spans="1:22" s="20" customFormat="1" x14ac:dyDescent="0.35">
      <c r="A110" s="1"/>
      <c r="B110" s="1"/>
      <c r="C110" s="1"/>
      <c r="D110" s="17"/>
      <c r="E110" s="18" t="str">
        <f t="shared" si="18"/>
        <v>Does Not Qualify</v>
      </c>
      <c r="F110" s="1"/>
      <c r="G110" s="18" t="str">
        <f t="shared" si="12"/>
        <v>Does Not Qualify</v>
      </c>
      <c r="H110" s="1"/>
      <c r="I110" s="6" t="str">
        <f t="shared" si="13"/>
        <v/>
      </c>
      <c r="J110" s="6" t="str">
        <f t="shared" si="19"/>
        <v/>
      </c>
      <c r="K110" s="1"/>
      <c r="L110" s="1"/>
      <c r="M110" s="6" t="str">
        <f>IFERROR(VLOOKUP(L110,'Drop down lists'!$A$1:$B$286,2,FALSE),"")</f>
        <v/>
      </c>
      <c r="N110" s="1"/>
      <c r="O110" s="13"/>
      <c r="P110" s="1"/>
      <c r="Q110" s="23"/>
      <c r="R110" s="1"/>
      <c r="S110" s="19" t="s">
        <v>10</v>
      </c>
      <c r="T110" s="19">
        <f t="shared" si="20"/>
        <v>-3</v>
      </c>
      <c r="U110" s="19">
        <f t="shared" si="21"/>
        <v>-1</v>
      </c>
      <c r="V110" s="19">
        <f t="shared" si="14"/>
        <v>-4</v>
      </c>
    </row>
    <row r="111" spans="1:22" s="20" customFormat="1" x14ac:dyDescent="0.35">
      <c r="A111" s="1"/>
      <c r="B111" s="1"/>
      <c r="C111" s="1"/>
      <c r="D111" s="17"/>
      <c r="E111" s="18" t="str">
        <f t="shared" si="18"/>
        <v>Does Not Qualify</v>
      </c>
      <c r="F111" s="1"/>
      <c r="G111" s="18" t="str">
        <f t="shared" si="12"/>
        <v>Does Not Qualify</v>
      </c>
      <c r="H111" s="1"/>
      <c r="I111" s="6" t="str">
        <f t="shared" si="13"/>
        <v/>
      </c>
      <c r="J111" s="6" t="str">
        <f t="shared" si="19"/>
        <v/>
      </c>
      <c r="K111" s="1"/>
      <c r="L111" s="1"/>
      <c r="M111" s="6" t="str">
        <f>IFERROR(VLOOKUP(L111,'Drop down lists'!$A$1:$B$286,2,FALSE),"")</f>
        <v/>
      </c>
      <c r="N111" s="1"/>
      <c r="O111" s="13"/>
      <c r="P111" s="1"/>
      <c r="Q111" s="23"/>
      <c r="R111" s="1"/>
      <c r="S111" s="19" t="s">
        <v>10</v>
      </c>
      <c r="T111" s="19">
        <f t="shared" si="20"/>
        <v>-3</v>
      </c>
      <c r="U111" s="19">
        <f t="shared" si="21"/>
        <v>-1</v>
      </c>
      <c r="V111" s="19">
        <f t="shared" si="14"/>
        <v>-4</v>
      </c>
    </row>
    <row r="112" spans="1:22" s="20" customFormat="1" x14ac:dyDescent="0.35">
      <c r="A112" s="1"/>
      <c r="B112" s="1"/>
      <c r="C112" s="1"/>
      <c r="D112" s="17"/>
      <c r="E112" s="18" t="str">
        <f t="shared" si="18"/>
        <v>Does Not Qualify</v>
      </c>
      <c r="F112" s="1"/>
      <c r="G112" s="18" t="str">
        <f t="shared" si="12"/>
        <v>Does Not Qualify</v>
      </c>
      <c r="H112" s="1"/>
      <c r="I112" s="6" t="str">
        <f t="shared" si="13"/>
        <v/>
      </c>
      <c r="J112" s="6" t="str">
        <f t="shared" si="19"/>
        <v/>
      </c>
      <c r="K112" s="1"/>
      <c r="L112" s="1"/>
      <c r="M112" s="6" t="str">
        <f>IFERROR(VLOOKUP(L112,'Drop down lists'!$A$1:$B$286,2,FALSE),"")</f>
        <v/>
      </c>
      <c r="N112" s="1"/>
      <c r="O112" s="13"/>
      <c r="P112" s="1"/>
      <c r="Q112" s="23"/>
      <c r="R112" s="1"/>
      <c r="S112" s="19" t="s">
        <v>10</v>
      </c>
      <c r="T112" s="19">
        <f t="shared" si="20"/>
        <v>-3</v>
      </c>
      <c r="U112" s="19">
        <f t="shared" si="21"/>
        <v>-1</v>
      </c>
      <c r="V112" s="19">
        <f t="shared" si="14"/>
        <v>-4</v>
      </c>
    </row>
    <row r="113" spans="1:22" s="20" customFormat="1" x14ac:dyDescent="0.35">
      <c r="A113" s="1"/>
      <c r="B113" s="1"/>
      <c r="C113" s="1"/>
      <c r="D113" s="17"/>
      <c r="E113" s="18" t="str">
        <f t="shared" si="18"/>
        <v>Does Not Qualify</v>
      </c>
      <c r="F113" s="1"/>
      <c r="G113" s="18" t="str">
        <f t="shared" si="12"/>
        <v>Does Not Qualify</v>
      </c>
      <c r="H113" s="1"/>
      <c r="I113" s="6" t="str">
        <f t="shared" si="13"/>
        <v/>
      </c>
      <c r="J113" s="6" t="str">
        <f t="shared" si="19"/>
        <v/>
      </c>
      <c r="K113" s="1"/>
      <c r="L113" s="1"/>
      <c r="M113" s="6" t="str">
        <f>IFERROR(VLOOKUP(L113,'Drop down lists'!$A$1:$B$286,2,FALSE),"")</f>
        <v/>
      </c>
      <c r="N113" s="1"/>
      <c r="O113" s="13"/>
      <c r="P113" s="1"/>
      <c r="Q113" s="23"/>
      <c r="R113" s="1"/>
      <c r="S113" s="19" t="s">
        <v>10</v>
      </c>
      <c r="T113" s="19">
        <f t="shared" si="20"/>
        <v>-3</v>
      </c>
      <c r="U113" s="19">
        <f t="shared" si="21"/>
        <v>-1</v>
      </c>
      <c r="V113" s="19">
        <f t="shared" si="14"/>
        <v>-4</v>
      </c>
    </row>
    <row r="114" spans="1:22" s="20" customFormat="1" x14ac:dyDescent="0.35">
      <c r="A114" s="1"/>
      <c r="B114" s="1"/>
      <c r="C114" s="1"/>
      <c r="D114" s="17"/>
      <c r="E114" s="18" t="str">
        <f t="shared" si="18"/>
        <v>Does Not Qualify</v>
      </c>
      <c r="F114" s="1"/>
      <c r="G114" s="18" t="str">
        <f t="shared" si="12"/>
        <v>Does Not Qualify</v>
      </c>
      <c r="H114" s="1"/>
      <c r="I114" s="6" t="str">
        <f t="shared" si="13"/>
        <v/>
      </c>
      <c r="J114" s="6" t="str">
        <f t="shared" si="19"/>
        <v/>
      </c>
      <c r="K114" s="1"/>
      <c r="L114" s="1"/>
      <c r="M114" s="6" t="str">
        <f>IFERROR(VLOOKUP(L114,'Drop down lists'!$A$1:$B$286,2,FALSE),"")</f>
        <v/>
      </c>
      <c r="N114" s="1"/>
      <c r="O114" s="13"/>
      <c r="P114" s="1"/>
      <c r="Q114" s="23"/>
      <c r="R114" s="1"/>
      <c r="S114" s="19" t="s">
        <v>10</v>
      </c>
      <c r="T114" s="19">
        <f t="shared" si="20"/>
        <v>-3</v>
      </c>
      <c r="U114" s="19">
        <f t="shared" si="21"/>
        <v>-1</v>
      </c>
      <c r="V114" s="19">
        <f t="shared" si="14"/>
        <v>-4</v>
      </c>
    </row>
    <row r="115" spans="1:22" s="20" customFormat="1" x14ac:dyDescent="0.35">
      <c r="A115" s="1"/>
      <c r="B115" s="1"/>
      <c r="C115" s="1"/>
      <c r="D115" s="17"/>
      <c r="E115" s="18" t="str">
        <f t="shared" si="18"/>
        <v>Does Not Qualify</v>
      </c>
      <c r="F115" s="1"/>
      <c r="G115" s="18" t="str">
        <f t="shared" si="12"/>
        <v>Does Not Qualify</v>
      </c>
      <c r="H115" s="1"/>
      <c r="I115" s="6" t="str">
        <f t="shared" si="13"/>
        <v/>
      </c>
      <c r="J115" s="6" t="str">
        <f t="shared" si="19"/>
        <v/>
      </c>
      <c r="K115" s="1"/>
      <c r="L115" s="1"/>
      <c r="M115" s="6" t="str">
        <f>IFERROR(VLOOKUP(L115,'Drop down lists'!$A$1:$B$286,2,FALSE),"")</f>
        <v/>
      </c>
      <c r="N115" s="1"/>
      <c r="O115" s="13"/>
      <c r="P115" s="1"/>
      <c r="Q115" s="23"/>
      <c r="R115" s="1"/>
      <c r="S115" s="19" t="s">
        <v>10</v>
      </c>
      <c r="T115" s="19">
        <f t="shared" si="20"/>
        <v>-3</v>
      </c>
      <c r="U115" s="19">
        <f t="shared" si="21"/>
        <v>-1</v>
      </c>
      <c r="V115" s="19">
        <f t="shared" si="14"/>
        <v>-4</v>
      </c>
    </row>
    <row r="116" spans="1:22" s="20" customFormat="1" x14ac:dyDescent="0.35">
      <c r="A116" s="1"/>
      <c r="B116" s="1"/>
      <c r="C116" s="1"/>
      <c r="D116" s="17"/>
      <c r="E116" s="18" t="str">
        <f t="shared" si="18"/>
        <v>Does Not Qualify</v>
      </c>
      <c r="F116" s="1"/>
      <c r="G116" s="18" t="str">
        <f t="shared" si="12"/>
        <v>Does Not Qualify</v>
      </c>
      <c r="H116" s="1"/>
      <c r="I116" s="6" t="str">
        <f t="shared" si="13"/>
        <v/>
      </c>
      <c r="J116" s="6" t="str">
        <f t="shared" si="19"/>
        <v/>
      </c>
      <c r="K116" s="1"/>
      <c r="L116" s="1"/>
      <c r="M116" s="6" t="str">
        <f>IFERROR(VLOOKUP(L116,'Drop down lists'!$A$1:$B$286,2,FALSE),"")</f>
        <v/>
      </c>
      <c r="N116" s="1"/>
      <c r="O116" s="13"/>
      <c r="P116" s="1"/>
      <c r="Q116" s="23"/>
      <c r="R116" s="1"/>
      <c r="S116" s="19" t="s">
        <v>10</v>
      </c>
      <c r="T116" s="19">
        <f t="shared" si="20"/>
        <v>-3</v>
      </c>
      <c r="U116" s="19">
        <f t="shared" si="21"/>
        <v>-1</v>
      </c>
      <c r="V116" s="19">
        <f t="shared" si="14"/>
        <v>-4</v>
      </c>
    </row>
    <row r="117" spans="1:22" s="20" customFormat="1" x14ac:dyDescent="0.35">
      <c r="A117" s="1"/>
      <c r="B117" s="1"/>
      <c r="C117" s="1"/>
      <c r="D117" s="17"/>
      <c r="E117" s="18" t="str">
        <f t="shared" si="18"/>
        <v>Does Not Qualify</v>
      </c>
      <c r="F117" s="1"/>
      <c r="G117" s="18" t="str">
        <f t="shared" si="12"/>
        <v>Does Not Qualify</v>
      </c>
      <c r="H117" s="1"/>
      <c r="I117" s="6" t="str">
        <f t="shared" si="13"/>
        <v/>
      </c>
      <c r="J117" s="6" t="str">
        <f t="shared" si="19"/>
        <v/>
      </c>
      <c r="K117" s="1"/>
      <c r="L117" s="1"/>
      <c r="M117" s="6" t="str">
        <f>IFERROR(VLOOKUP(L117,'Drop down lists'!$A$1:$B$286,2,FALSE),"")</f>
        <v/>
      </c>
      <c r="N117" s="1"/>
      <c r="O117" s="13"/>
      <c r="P117" s="1"/>
      <c r="Q117" s="23"/>
      <c r="R117" s="1"/>
      <c r="S117" s="19" t="s">
        <v>10</v>
      </c>
      <c r="T117" s="19">
        <f t="shared" si="20"/>
        <v>-3</v>
      </c>
      <c r="U117" s="19">
        <f t="shared" si="21"/>
        <v>-1</v>
      </c>
      <c r="V117" s="19">
        <f t="shared" si="14"/>
        <v>-4</v>
      </c>
    </row>
    <row r="118" spans="1:22" s="20" customFormat="1" x14ac:dyDescent="0.35">
      <c r="A118" s="1"/>
      <c r="B118" s="1"/>
      <c r="C118" s="1"/>
      <c r="D118" s="17"/>
      <c r="E118" s="18" t="str">
        <f t="shared" si="18"/>
        <v>Does Not Qualify</v>
      </c>
      <c r="F118" s="1"/>
      <c r="G118" s="18" t="str">
        <f t="shared" si="12"/>
        <v>Does Not Qualify</v>
      </c>
      <c r="H118" s="1"/>
      <c r="I118" s="6" t="str">
        <f t="shared" si="13"/>
        <v/>
      </c>
      <c r="J118" s="6" t="str">
        <f t="shared" si="19"/>
        <v/>
      </c>
      <c r="K118" s="1"/>
      <c r="L118" s="1"/>
      <c r="M118" s="6" t="str">
        <f>IFERROR(VLOOKUP(L118,'Drop down lists'!$A$1:$B$286,2,FALSE),"")</f>
        <v/>
      </c>
      <c r="N118" s="1"/>
      <c r="O118" s="13"/>
      <c r="P118" s="1"/>
      <c r="Q118" s="23"/>
      <c r="R118" s="1"/>
      <c r="S118" s="19" t="s">
        <v>10</v>
      </c>
      <c r="T118" s="19">
        <f t="shared" si="20"/>
        <v>-3</v>
      </c>
      <c r="U118" s="19">
        <f t="shared" si="21"/>
        <v>-1</v>
      </c>
      <c r="V118" s="19">
        <f t="shared" si="14"/>
        <v>-4</v>
      </c>
    </row>
    <row r="119" spans="1:22" s="20" customFormat="1" x14ac:dyDescent="0.35">
      <c r="A119" s="1"/>
      <c r="B119" s="1"/>
      <c r="C119" s="1"/>
      <c r="D119" s="17"/>
      <c r="E119" s="18" t="str">
        <f t="shared" si="18"/>
        <v>Does Not Qualify</v>
      </c>
      <c r="F119" s="1"/>
      <c r="G119" s="18" t="str">
        <f t="shared" si="12"/>
        <v>Does Not Qualify</v>
      </c>
      <c r="H119" s="1"/>
      <c r="I119" s="6" t="str">
        <f t="shared" si="13"/>
        <v/>
      </c>
      <c r="J119" s="6" t="str">
        <f t="shared" si="19"/>
        <v/>
      </c>
      <c r="K119" s="1"/>
      <c r="L119" s="1"/>
      <c r="M119" s="6" t="str">
        <f>IFERROR(VLOOKUP(L119,'Drop down lists'!$A$1:$B$286,2,FALSE),"")</f>
        <v/>
      </c>
      <c r="N119" s="1"/>
      <c r="O119" s="13"/>
      <c r="P119" s="1"/>
      <c r="Q119" s="23"/>
      <c r="R119" s="1"/>
      <c r="S119" s="19" t="s">
        <v>10</v>
      </c>
      <c r="T119" s="19">
        <f t="shared" si="20"/>
        <v>-3</v>
      </c>
      <c r="U119" s="19">
        <f t="shared" si="21"/>
        <v>-1</v>
      </c>
      <c r="V119" s="19">
        <f t="shared" si="14"/>
        <v>-4</v>
      </c>
    </row>
    <row r="120" spans="1:22" s="20" customFormat="1" x14ac:dyDescent="0.35">
      <c r="A120" s="1"/>
      <c r="B120" s="1"/>
      <c r="C120" s="1"/>
      <c r="D120" s="17"/>
      <c r="E120" s="18" t="str">
        <f t="shared" si="18"/>
        <v>Does Not Qualify</v>
      </c>
      <c r="F120" s="1"/>
      <c r="G120" s="18" t="str">
        <f t="shared" si="12"/>
        <v>Does Not Qualify</v>
      </c>
      <c r="H120" s="1"/>
      <c r="I120" s="6" t="str">
        <f t="shared" si="13"/>
        <v/>
      </c>
      <c r="J120" s="6" t="str">
        <f t="shared" si="19"/>
        <v/>
      </c>
      <c r="K120" s="1"/>
      <c r="L120" s="1"/>
      <c r="M120" s="6" t="str">
        <f>IFERROR(VLOOKUP(L120,'Drop down lists'!$A$1:$B$286,2,FALSE),"")</f>
        <v/>
      </c>
      <c r="N120" s="1"/>
      <c r="O120" s="13"/>
      <c r="P120" s="1"/>
      <c r="Q120" s="23"/>
      <c r="R120" s="1"/>
      <c r="S120" s="19" t="s">
        <v>10</v>
      </c>
      <c r="T120" s="19">
        <f t="shared" si="20"/>
        <v>-3</v>
      </c>
      <c r="U120" s="19">
        <f t="shared" si="21"/>
        <v>-1</v>
      </c>
      <c r="V120" s="19">
        <f t="shared" si="14"/>
        <v>-4</v>
      </c>
    </row>
    <row r="121" spans="1:22" s="20" customFormat="1" x14ac:dyDescent="0.35">
      <c r="A121" s="1"/>
      <c r="B121" s="1"/>
      <c r="C121" s="1"/>
      <c r="D121" s="17"/>
      <c r="E121" s="18" t="str">
        <f t="shared" si="18"/>
        <v>Does Not Qualify</v>
      </c>
      <c r="F121" s="1"/>
      <c r="G121" s="18" t="str">
        <f t="shared" si="12"/>
        <v>Does Not Qualify</v>
      </c>
      <c r="H121" s="1"/>
      <c r="I121" s="6" t="str">
        <f t="shared" si="13"/>
        <v/>
      </c>
      <c r="J121" s="6" t="str">
        <f t="shared" si="19"/>
        <v/>
      </c>
      <c r="K121" s="1"/>
      <c r="L121" s="1"/>
      <c r="M121" s="6" t="str">
        <f>IFERROR(VLOOKUP(L121,'Drop down lists'!$A$1:$B$286,2,FALSE),"")</f>
        <v/>
      </c>
      <c r="N121" s="1"/>
      <c r="O121" s="13"/>
      <c r="P121" s="1"/>
      <c r="Q121" s="23"/>
      <c r="R121" s="1"/>
      <c r="S121" s="19" t="s">
        <v>10</v>
      </c>
      <c r="T121" s="19">
        <f t="shared" si="20"/>
        <v>-3</v>
      </c>
      <c r="U121" s="19">
        <f t="shared" si="21"/>
        <v>-1</v>
      </c>
      <c r="V121" s="19">
        <f t="shared" si="14"/>
        <v>-4</v>
      </c>
    </row>
    <row r="122" spans="1:22" s="20" customFormat="1" x14ac:dyDescent="0.35">
      <c r="A122" s="1"/>
      <c r="B122" s="1"/>
      <c r="C122" s="1"/>
      <c r="D122" s="17"/>
      <c r="E122" s="18" t="str">
        <f t="shared" si="18"/>
        <v>Does Not Qualify</v>
      </c>
      <c r="F122" s="1"/>
      <c r="G122" s="18" t="str">
        <f t="shared" si="12"/>
        <v>Does Not Qualify</v>
      </c>
      <c r="H122" s="1"/>
      <c r="I122" s="6" t="str">
        <f t="shared" si="13"/>
        <v/>
      </c>
      <c r="J122" s="6" t="str">
        <f t="shared" si="19"/>
        <v/>
      </c>
      <c r="K122" s="1"/>
      <c r="L122" s="1"/>
      <c r="M122" s="6" t="str">
        <f>IFERROR(VLOOKUP(L122,'Drop down lists'!$A$1:$B$286,2,FALSE),"")</f>
        <v/>
      </c>
      <c r="N122" s="1"/>
      <c r="O122" s="13"/>
      <c r="P122" s="1"/>
      <c r="Q122" s="23"/>
      <c r="R122" s="1"/>
      <c r="S122" s="19" t="s">
        <v>10</v>
      </c>
      <c r="T122" s="19">
        <f t="shared" si="20"/>
        <v>-3</v>
      </c>
      <c r="U122" s="19">
        <f t="shared" si="21"/>
        <v>-1</v>
      </c>
      <c r="V122" s="19">
        <f t="shared" si="14"/>
        <v>-4</v>
      </c>
    </row>
    <row r="123" spans="1:22" s="20" customFormat="1" x14ac:dyDescent="0.35">
      <c r="A123" s="1"/>
      <c r="B123" s="1"/>
      <c r="C123" s="1"/>
      <c r="D123" s="17"/>
      <c r="E123" s="18" t="str">
        <f t="shared" si="18"/>
        <v>Does Not Qualify</v>
      </c>
      <c r="F123" s="1"/>
      <c r="G123" s="18" t="str">
        <f t="shared" si="12"/>
        <v>Does Not Qualify</v>
      </c>
      <c r="H123" s="1"/>
      <c r="I123" s="6" t="str">
        <f t="shared" si="13"/>
        <v/>
      </c>
      <c r="J123" s="6" t="str">
        <f t="shared" si="19"/>
        <v/>
      </c>
      <c r="K123" s="1"/>
      <c r="L123" s="1"/>
      <c r="M123" s="6" t="str">
        <f>IFERROR(VLOOKUP(L123,'Drop down lists'!$A$1:$B$286,2,FALSE),"")</f>
        <v/>
      </c>
      <c r="N123" s="1"/>
      <c r="O123" s="13"/>
      <c r="P123" s="1"/>
      <c r="Q123" s="23"/>
      <c r="R123" s="1"/>
      <c r="S123" s="19" t="s">
        <v>10</v>
      </c>
      <c r="T123" s="19">
        <f t="shared" si="20"/>
        <v>-3</v>
      </c>
      <c r="U123" s="19">
        <f t="shared" si="21"/>
        <v>-1</v>
      </c>
      <c r="V123" s="19">
        <f t="shared" si="14"/>
        <v>-4</v>
      </c>
    </row>
    <row r="124" spans="1:22" s="20" customFormat="1" x14ac:dyDescent="0.35">
      <c r="A124" s="1"/>
      <c r="B124" s="1"/>
      <c r="C124" s="1"/>
      <c r="D124" s="17"/>
      <c r="E124" s="18" t="str">
        <f t="shared" si="18"/>
        <v>Does Not Qualify</v>
      </c>
      <c r="F124" s="1"/>
      <c r="G124" s="18" t="str">
        <f t="shared" si="12"/>
        <v>Does Not Qualify</v>
      </c>
      <c r="H124" s="1"/>
      <c r="I124" s="6" t="str">
        <f t="shared" si="13"/>
        <v/>
      </c>
      <c r="J124" s="6" t="str">
        <f t="shared" si="19"/>
        <v/>
      </c>
      <c r="K124" s="1"/>
      <c r="L124" s="1"/>
      <c r="M124" s="6" t="str">
        <f>IFERROR(VLOOKUP(L124,'Drop down lists'!$A$1:$B$286,2,FALSE),"")</f>
        <v/>
      </c>
      <c r="N124" s="1"/>
      <c r="O124" s="13"/>
      <c r="P124" s="1"/>
      <c r="Q124" s="23"/>
      <c r="R124" s="1"/>
      <c r="S124" s="19" t="s">
        <v>10</v>
      </c>
      <c r="T124" s="19">
        <f t="shared" si="20"/>
        <v>-3</v>
      </c>
      <c r="U124" s="19">
        <f t="shared" si="21"/>
        <v>-1</v>
      </c>
      <c r="V124" s="19">
        <f t="shared" si="14"/>
        <v>-4</v>
      </c>
    </row>
    <row r="125" spans="1:22" s="20" customFormat="1" x14ac:dyDescent="0.35">
      <c r="A125" s="1"/>
      <c r="B125" s="1"/>
      <c r="C125" s="1"/>
      <c r="D125" s="17"/>
      <c r="E125" s="18" t="str">
        <f t="shared" si="18"/>
        <v>Does Not Qualify</v>
      </c>
      <c r="F125" s="1"/>
      <c r="G125" s="18" t="str">
        <f t="shared" ref="G125:G188" si="22">IF(ISNUMBER(SEARCH("(Gold)",F125)),"Gold", IF(ISNUMBER(SEARCH("(Silver)",F125)),"Silver", "Does Not Qualify"))</f>
        <v>Does Not Qualify</v>
      </c>
      <c r="H125" s="1"/>
      <c r="I125" s="6" t="str">
        <f t="shared" si="13"/>
        <v/>
      </c>
      <c r="J125" s="6" t="str">
        <f t="shared" si="19"/>
        <v/>
      </c>
      <c r="K125" s="1"/>
      <c r="L125" s="1"/>
      <c r="M125" s="6" t="str">
        <f>IFERROR(VLOOKUP(L125,'Drop down lists'!$A$1:$B$286,2,FALSE),"")</f>
        <v/>
      </c>
      <c r="N125" s="1"/>
      <c r="O125" s="13"/>
      <c r="P125" s="1"/>
      <c r="Q125" s="23"/>
      <c r="R125" s="1"/>
      <c r="S125" s="19" t="s">
        <v>10</v>
      </c>
      <c r="T125" s="19">
        <f t="shared" si="20"/>
        <v>-3</v>
      </c>
      <c r="U125" s="19">
        <f t="shared" si="21"/>
        <v>-1</v>
      </c>
      <c r="V125" s="19">
        <f t="shared" si="14"/>
        <v>-4</v>
      </c>
    </row>
    <row r="126" spans="1:22" s="20" customFormat="1" x14ac:dyDescent="0.35">
      <c r="A126" s="1"/>
      <c r="B126" s="1"/>
      <c r="C126" s="1"/>
      <c r="D126" s="17"/>
      <c r="E126" s="18" t="str">
        <f t="shared" si="18"/>
        <v>Does Not Qualify</v>
      </c>
      <c r="F126" s="1"/>
      <c r="G126" s="18" t="str">
        <f t="shared" si="22"/>
        <v>Does Not Qualify</v>
      </c>
      <c r="H126" s="1"/>
      <c r="I126" s="6" t="str">
        <f t="shared" si="13"/>
        <v/>
      </c>
      <c r="J126" s="6" t="str">
        <f t="shared" si="19"/>
        <v/>
      </c>
      <c r="K126" s="1"/>
      <c r="L126" s="1"/>
      <c r="M126" s="6" t="str">
        <f>IFERROR(VLOOKUP(L126,'Drop down lists'!$A$1:$B$286,2,FALSE),"")</f>
        <v/>
      </c>
      <c r="N126" s="1"/>
      <c r="O126" s="13"/>
      <c r="P126" s="1"/>
      <c r="Q126" s="23"/>
      <c r="R126" s="1"/>
      <c r="S126" s="19" t="s">
        <v>10</v>
      </c>
      <c r="T126" s="19">
        <f t="shared" si="20"/>
        <v>-3</v>
      </c>
      <c r="U126" s="19">
        <f t="shared" si="21"/>
        <v>-1</v>
      </c>
      <c r="V126" s="19">
        <f t="shared" si="14"/>
        <v>-4</v>
      </c>
    </row>
    <row r="127" spans="1:22" s="20" customFormat="1" x14ac:dyDescent="0.35">
      <c r="A127" s="1"/>
      <c r="B127" s="1"/>
      <c r="C127" s="1"/>
      <c r="D127" s="17"/>
      <c r="E127" s="18" t="str">
        <f t="shared" si="18"/>
        <v>Does Not Qualify</v>
      </c>
      <c r="F127" s="1"/>
      <c r="G127" s="18" t="str">
        <f t="shared" si="22"/>
        <v>Does Not Qualify</v>
      </c>
      <c r="H127" s="1"/>
      <c r="I127" s="6" t="str">
        <f t="shared" ref="I127:I190" si="23">PROPER(H127)</f>
        <v/>
      </c>
      <c r="J127" s="6" t="str">
        <f t="shared" si="19"/>
        <v/>
      </c>
      <c r="K127" s="1"/>
      <c r="L127" s="1"/>
      <c r="M127" s="6" t="str">
        <f>IFERROR(VLOOKUP(L127,'Drop down lists'!$A$1:$B$286,2,FALSE),"")</f>
        <v/>
      </c>
      <c r="N127" s="1"/>
      <c r="O127" s="13"/>
      <c r="P127" s="1"/>
      <c r="Q127" s="23"/>
      <c r="R127" s="1"/>
      <c r="S127" s="19" t="s">
        <v>10</v>
      </c>
      <c r="T127" s="19">
        <f t="shared" si="20"/>
        <v>-3</v>
      </c>
      <c r="U127" s="19">
        <f t="shared" si="21"/>
        <v>-1</v>
      </c>
      <c r="V127" s="19">
        <f t="shared" ref="V127:V190" si="24">SUM(T127:U127)</f>
        <v>-4</v>
      </c>
    </row>
    <row r="128" spans="1:22" s="20" customFormat="1" x14ac:dyDescent="0.35">
      <c r="A128" s="1"/>
      <c r="B128" s="1"/>
      <c r="C128" s="1"/>
      <c r="D128" s="17"/>
      <c r="E128" s="18" t="str">
        <f t="shared" si="18"/>
        <v>Does Not Qualify</v>
      </c>
      <c r="F128" s="1"/>
      <c r="G128" s="18" t="str">
        <f t="shared" si="22"/>
        <v>Does Not Qualify</v>
      </c>
      <c r="H128" s="1"/>
      <c r="I128" s="6" t="str">
        <f t="shared" si="23"/>
        <v/>
      </c>
      <c r="J128" s="6" t="str">
        <f t="shared" ref="J128:J159" si="25">IF(H128="","",IF(V128&lt;2,"Not Qualified",IF(V128=3,"Gold","Silver")))</f>
        <v/>
      </c>
      <c r="K128" s="1"/>
      <c r="L128" s="1"/>
      <c r="M128" s="6" t="str">
        <f>IFERROR(VLOOKUP(L128,'Drop down lists'!$A$1:$B$286,2,FALSE),"")</f>
        <v/>
      </c>
      <c r="N128" s="1"/>
      <c r="O128" s="13"/>
      <c r="P128" s="1"/>
      <c r="Q128" s="23"/>
      <c r="R128" s="1"/>
      <c r="S128" s="19" t="s">
        <v>10</v>
      </c>
      <c r="T128" s="19">
        <f t="shared" ref="T128:T159" si="26">IF(E128="Qualified", 0, -3)</f>
        <v>-3</v>
      </c>
      <c r="U128" s="19">
        <f t="shared" ref="U128:U159" si="27">IF(G128="Gold", 3, IF(G128="Silver", 2, -1))</f>
        <v>-1</v>
      </c>
      <c r="V128" s="19">
        <f t="shared" si="24"/>
        <v>-4</v>
      </c>
    </row>
    <row r="129" spans="1:22" s="20" customFormat="1" x14ac:dyDescent="0.35">
      <c r="A129" s="1"/>
      <c r="B129" s="1"/>
      <c r="C129" s="1"/>
      <c r="D129" s="17"/>
      <c r="E129" s="18" t="str">
        <f t="shared" si="18"/>
        <v>Does Not Qualify</v>
      </c>
      <c r="F129" s="1"/>
      <c r="G129" s="18" t="str">
        <f t="shared" si="22"/>
        <v>Does Not Qualify</v>
      </c>
      <c r="H129" s="1"/>
      <c r="I129" s="6" t="str">
        <f t="shared" si="23"/>
        <v/>
      </c>
      <c r="J129" s="6" t="str">
        <f t="shared" si="25"/>
        <v/>
      </c>
      <c r="K129" s="1"/>
      <c r="L129" s="1"/>
      <c r="M129" s="6" t="str">
        <f>IFERROR(VLOOKUP(L129,'Drop down lists'!$A$1:$B$286,2,FALSE),"")</f>
        <v/>
      </c>
      <c r="N129" s="1"/>
      <c r="O129" s="13"/>
      <c r="P129" s="1"/>
      <c r="Q129" s="23"/>
      <c r="R129" s="1"/>
      <c r="S129" s="19" t="s">
        <v>10</v>
      </c>
      <c r="T129" s="19">
        <f t="shared" si="26"/>
        <v>-3</v>
      </c>
      <c r="U129" s="19">
        <f t="shared" si="27"/>
        <v>-1</v>
      </c>
      <c r="V129" s="19">
        <f t="shared" si="24"/>
        <v>-4</v>
      </c>
    </row>
    <row r="130" spans="1:22" s="20" customFormat="1" x14ac:dyDescent="0.35">
      <c r="A130" s="1"/>
      <c r="B130" s="1"/>
      <c r="C130" s="1"/>
      <c r="D130" s="17"/>
      <c r="E130" s="18" t="str">
        <f t="shared" ref="E130:E193" si="28">IF(ISNUMBER(SEARCH("(Qualified)",D130)),"Qualified", "Does Not Qualify")</f>
        <v>Does Not Qualify</v>
      </c>
      <c r="F130" s="1"/>
      <c r="G130" s="18" t="str">
        <f t="shared" si="22"/>
        <v>Does Not Qualify</v>
      </c>
      <c r="H130" s="1"/>
      <c r="I130" s="6" t="str">
        <f t="shared" si="23"/>
        <v/>
      </c>
      <c r="J130" s="6" t="str">
        <f t="shared" si="25"/>
        <v/>
      </c>
      <c r="K130" s="1"/>
      <c r="L130" s="1"/>
      <c r="M130" s="6" t="str">
        <f>IFERROR(VLOOKUP(L130,'Drop down lists'!$A$1:$B$286,2,FALSE),"")</f>
        <v/>
      </c>
      <c r="N130" s="1"/>
      <c r="O130" s="13"/>
      <c r="P130" s="1"/>
      <c r="Q130" s="23"/>
      <c r="R130" s="1"/>
      <c r="S130" s="19" t="s">
        <v>10</v>
      </c>
      <c r="T130" s="19">
        <f t="shared" si="26"/>
        <v>-3</v>
      </c>
      <c r="U130" s="19">
        <f t="shared" si="27"/>
        <v>-1</v>
      </c>
      <c r="V130" s="19">
        <f t="shared" si="24"/>
        <v>-4</v>
      </c>
    </row>
    <row r="131" spans="1:22" s="20" customFormat="1" x14ac:dyDescent="0.35">
      <c r="A131" s="1"/>
      <c r="B131" s="1"/>
      <c r="C131" s="1"/>
      <c r="D131" s="17"/>
      <c r="E131" s="18" t="str">
        <f t="shared" si="28"/>
        <v>Does Not Qualify</v>
      </c>
      <c r="F131" s="1"/>
      <c r="G131" s="18" t="str">
        <f t="shared" si="22"/>
        <v>Does Not Qualify</v>
      </c>
      <c r="H131" s="1"/>
      <c r="I131" s="6" t="str">
        <f t="shared" si="23"/>
        <v/>
      </c>
      <c r="J131" s="6" t="str">
        <f t="shared" si="25"/>
        <v/>
      </c>
      <c r="K131" s="1"/>
      <c r="L131" s="1"/>
      <c r="M131" s="6" t="str">
        <f>IFERROR(VLOOKUP(L131,'Drop down lists'!$A$1:$B$286,2,FALSE),"")</f>
        <v/>
      </c>
      <c r="N131" s="1"/>
      <c r="O131" s="13"/>
      <c r="P131" s="1"/>
      <c r="Q131" s="23"/>
      <c r="R131" s="1"/>
      <c r="S131" s="19" t="s">
        <v>10</v>
      </c>
      <c r="T131" s="19">
        <f t="shared" si="26"/>
        <v>-3</v>
      </c>
      <c r="U131" s="19">
        <f t="shared" si="27"/>
        <v>-1</v>
      </c>
      <c r="V131" s="19">
        <f t="shared" si="24"/>
        <v>-4</v>
      </c>
    </row>
    <row r="132" spans="1:22" s="20" customFormat="1" x14ac:dyDescent="0.35">
      <c r="A132" s="1"/>
      <c r="B132" s="1"/>
      <c r="C132" s="1"/>
      <c r="D132" s="17"/>
      <c r="E132" s="18" t="str">
        <f t="shared" si="28"/>
        <v>Does Not Qualify</v>
      </c>
      <c r="F132" s="1"/>
      <c r="G132" s="18" t="str">
        <f t="shared" si="22"/>
        <v>Does Not Qualify</v>
      </c>
      <c r="H132" s="1"/>
      <c r="I132" s="6" t="str">
        <f t="shared" si="23"/>
        <v/>
      </c>
      <c r="J132" s="6" t="str">
        <f t="shared" si="25"/>
        <v/>
      </c>
      <c r="K132" s="1"/>
      <c r="L132" s="1"/>
      <c r="M132" s="6" t="str">
        <f>IFERROR(VLOOKUP(L132,'Drop down lists'!$A$1:$B$286,2,FALSE),"")</f>
        <v/>
      </c>
      <c r="N132" s="1"/>
      <c r="O132" s="13"/>
      <c r="P132" s="1"/>
      <c r="Q132" s="23"/>
      <c r="R132" s="1"/>
      <c r="S132" s="19" t="s">
        <v>10</v>
      </c>
      <c r="T132" s="19">
        <f t="shared" si="26"/>
        <v>-3</v>
      </c>
      <c r="U132" s="19">
        <f t="shared" si="27"/>
        <v>-1</v>
      </c>
      <c r="V132" s="19">
        <f t="shared" si="24"/>
        <v>-4</v>
      </c>
    </row>
    <row r="133" spans="1:22" s="20" customFormat="1" x14ac:dyDescent="0.35">
      <c r="A133" s="1"/>
      <c r="B133" s="1"/>
      <c r="C133" s="1"/>
      <c r="D133" s="17"/>
      <c r="E133" s="18" t="str">
        <f t="shared" si="28"/>
        <v>Does Not Qualify</v>
      </c>
      <c r="F133" s="1"/>
      <c r="G133" s="18" t="str">
        <f t="shared" si="22"/>
        <v>Does Not Qualify</v>
      </c>
      <c r="H133" s="1"/>
      <c r="I133" s="6" t="str">
        <f t="shared" si="23"/>
        <v/>
      </c>
      <c r="J133" s="6" t="str">
        <f t="shared" si="25"/>
        <v/>
      </c>
      <c r="K133" s="1"/>
      <c r="L133" s="1"/>
      <c r="M133" s="6" t="str">
        <f>IFERROR(VLOOKUP(L133,'Drop down lists'!$A$1:$B$286,2,FALSE),"")</f>
        <v/>
      </c>
      <c r="N133" s="1"/>
      <c r="O133" s="13"/>
      <c r="P133" s="1"/>
      <c r="Q133" s="23"/>
      <c r="R133" s="1"/>
      <c r="S133" s="19" t="s">
        <v>10</v>
      </c>
      <c r="T133" s="19">
        <f t="shared" si="26"/>
        <v>-3</v>
      </c>
      <c r="U133" s="19">
        <f t="shared" si="27"/>
        <v>-1</v>
      </c>
      <c r="V133" s="19">
        <f t="shared" si="24"/>
        <v>-4</v>
      </c>
    </row>
    <row r="134" spans="1:22" s="20" customFormat="1" x14ac:dyDescent="0.35">
      <c r="A134" s="1"/>
      <c r="B134" s="1"/>
      <c r="C134" s="1"/>
      <c r="D134" s="17"/>
      <c r="E134" s="18" t="str">
        <f t="shared" si="28"/>
        <v>Does Not Qualify</v>
      </c>
      <c r="F134" s="1"/>
      <c r="G134" s="18" t="str">
        <f t="shared" si="22"/>
        <v>Does Not Qualify</v>
      </c>
      <c r="H134" s="1"/>
      <c r="I134" s="6" t="str">
        <f t="shared" si="23"/>
        <v/>
      </c>
      <c r="J134" s="6" t="str">
        <f t="shared" si="25"/>
        <v/>
      </c>
      <c r="K134" s="1"/>
      <c r="L134" s="1"/>
      <c r="M134" s="6" t="str">
        <f>IFERROR(VLOOKUP(L134,'Drop down lists'!$A$1:$B$286,2,FALSE),"")</f>
        <v/>
      </c>
      <c r="N134" s="1"/>
      <c r="O134" s="13"/>
      <c r="P134" s="1"/>
      <c r="Q134" s="23"/>
      <c r="R134" s="1"/>
      <c r="S134" s="19" t="s">
        <v>10</v>
      </c>
      <c r="T134" s="19">
        <f t="shared" si="26"/>
        <v>-3</v>
      </c>
      <c r="U134" s="19">
        <f t="shared" si="27"/>
        <v>-1</v>
      </c>
      <c r="V134" s="19">
        <f t="shared" si="24"/>
        <v>-4</v>
      </c>
    </row>
    <row r="135" spans="1:22" s="20" customFormat="1" x14ac:dyDescent="0.35">
      <c r="A135" s="1"/>
      <c r="B135" s="1"/>
      <c r="C135" s="1"/>
      <c r="D135" s="17"/>
      <c r="E135" s="18" t="str">
        <f t="shared" si="28"/>
        <v>Does Not Qualify</v>
      </c>
      <c r="F135" s="1"/>
      <c r="G135" s="18" t="str">
        <f t="shared" si="22"/>
        <v>Does Not Qualify</v>
      </c>
      <c r="H135" s="1"/>
      <c r="I135" s="6" t="str">
        <f t="shared" si="23"/>
        <v/>
      </c>
      <c r="J135" s="6" t="str">
        <f t="shared" si="25"/>
        <v/>
      </c>
      <c r="K135" s="1"/>
      <c r="L135" s="1"/>
      <c r="M135" s="6" t="str">
        <f>IFERROR(VLOOKUP(L135,'Drop down lists'!$A$1:$B$286,2,FALSE),"")</f>
        <v/>
      </c>
      <c r="N135" s="1"/>
      <c r="O135" s="13"/>
      <c r="P135" s="1"/>
      <c r="Q135" s="23"/>
      <c r="R135" s="1"/>
      <c r="S135" s="19" t="s">
        <v>10</v>
      </c>
      <c r="T135" s="19">
        <f t="shared" si="26"/>
        <v>-3</v>
      </c>
      <c r="U135" s="19">
        <f t="shared" si="27"/>
        <v>-1</v>
      </c>
      <c r="V135" s="19">
        <f t="shared" si="24"/>
        <v>-4</v>
      </c>
    </row>
    <row r="136" spans="1:22" s="20" customFormat="1" x14ac:dyDescent="0.35">
      <c r="A136" s="1"/>
      <c r="B136" s="1"/>
      <c r="C136" s="1"/>
      <c r="D136" s="17"/>
      <c r="E136" s="18" t="str">
        <f t="shared" si="28"/>
        <v>Does Not Qualify</v>
      </c>
      <c r="F136" s="1"/>
      <c r="G136" s="18" t="str">
        <f t="shared" si="22"/>
        <v>Does Not Qualify</v>
      </c>
      <c r="H136" s="1"/>
      <c r="I136" s="6" t="str">
        <f t="shared" si="23"/>
        <v/>
      </c>
      <c r="J136" s="6" t="str">
        <f t="shared" si="25"/>
        <v/>
      </c>
      <c r="K136" s="1"/>
      <c r="L136" s="1"/>
      <c r="M136" s="6" t="str">
        <f>IFERROR(VLOOKUP(L136,'Drop down lists'!$A$1:$B$286,2,FALSE),"")</f>
        <v/>
      </c>
      <c r="N136" s="1"/>
      <c r="O136" s="13"/>
      <c r="P136" s="1"/>
      <c r="Q136" s="23"/>
      <c r="R136" s="1"/>
      <c r="S136" s="19" t="s">
        <v>10</v>
      </c>
      <c r="T136" s="19">
        <f t="shared" si="26"/>
        <v>-3</v>
      </c>
      <c r="U136" s="19">
        <f t="shared" si="27"/>
        <v>-1</v>
      </c>
      <c r="V136" s="19">
        <f t="shared" si="24"/>
        <v>-4</v>
      </c>
    </row>
    <row r="137" spans="1:22" s="20" customFormat="1" x14ac:dyDescent="0.35">
      <c r="A137" s="1"/>
      <c r="B137" s="1"/>
      <c r="C137" s="1"/>
      <c r="D137" s="17"/>
      <c r="E137" s="18" t="str">
        <f t="shared" si="28"/>
        <v>Does Not Qualify</v>
      </c>
      <c r="F137" s="1"/>
      <c r="G137" s="18" t="str">
        <f t="shared" si="22"/>
        <v>Does Not Qualify</v>
      </c>
      <c r="H137" s="1"/>
      <c r="I137" s="6" t="str">
        <f t="shared" si="23"/>
        <v/>
      </c>
      <c r="J137" s="6" t="str">
        <f t="shared" si="25"/>
        <v/>
      </c>
      <c r="K137" s="1"/>
      <c r="L137" s="1"/>
      <c r="M137" s="6" t="str">
        <f>IFERROR(VLOOKUP(L137,'Drop down lists'!$A$1:$B$286,2,FALSE),"")</f>
        <v/>
      </c>
      <c r="N137" s="1"/>
      <c r="O137" s="13"/>
      <c r="P137" s="1"/>
      <c r="Q137" s="23"/>
      <c r="R137" s="1"/>
      <c r="S137" s="19" t="s">
        <v>10</v>
      </c>
      <c r="T137" s="19">
        <f t="shared" si="26"/>
        <v>-3</v>
      </c>
      <c r="U137" s="19">
        <f t="shared" si="27"/>
        <v>-1</v>
      </c>
      <c r="V137" s="19">
        <f t="shared" si="24"/>
        <v>-4</v>
      </c>
    </row>
    <row r="138" spans="1:22" s="20" customFormat="1" x14ac:dyDescent="0.35">
      <c r="A138" s="1"/>
      <c r="B138" s="1"/>
      <c r="C138" s="1"/>
      <c r="D138" s="17"/>
      <c r="E138" s="18" t="str">
        <f t="shared" si="28"/>
        <v>Does Not Qualify</v>
      </c>
      <c r="F138" s="1"/>
      <c r="G138" s="18" t="str">
        <f t="shared" si="22"/>
        <v>Does Not Qualify</v>
      </c>
      <c r="H138" s="1"/>
      <c r="I138" s="6" t="str">
        <f t="shared" si="23"/>
        <v/>
      </c>
      <c r="J138" s="6" t="str">
        <f t="shared" si="25"/>
        <v/>
      </c>
      <c r="K138" s="1"/>
      <c r="L138" s="1"/>
      <c r="M138" s="6" t="str">
        <f>IFERROR(VLOOKUP(L138,'Drop down lists'!$A$1:$B$286,2,FALSE),"")</f>
        <v/>
      </c>
      <c r="N138" s="1"/>
      <c r="O138" s="13"/>
      <c r="P138" s="1"/>
      <c r="Q138" s="23"/>
      <c r="R138" s="1"/>
      <c r="S138" s="19" t="s">
        <v>10</v>
      </c>
      <c r="T138" s="19">
        <f t="shared" si="26"/>
        <v>-3</v>
      </c>
      <c r="U138" s="19">
        <f t="shared" si="27"/>
        <v>-1</v>
      </c>
      <c r="V138" s="19">
        <f t="shared" si="24"/>
        <v>-4</v>
      </c>
    </row>
    <row r="139" spans="1:22" s="20" customFormat="1" x14ac:dyDescent="0.35">
      <c r="A139" s="1"/>
      <c r="B139" s="1"/>
      <c r="C139" s="1"/>
      <c r="D139" s="17"/>
      <c r="E139" s="18" t="str">
        <f t="shared" si="28"/>
        <v>Does Not Qualify</v>
      </c>
      <c r="F139" s="1"/>
      <c r="G139" s="18" t="str">
        <f t="shared" si="22"/>
        <v>Does Not Qualify</v>
      </c>
      <c r="H139" s="1"/>
      <c r="I139" s="6" t="str">
        <f t="shared" si="23"/>
        <v/>
      </c>
      <c r="J139" s="6" t="str">
        <f t="shared" si="25"/>
        <v/>
      </c>
      <c r="K139" s="1"/>
      <c r="L139" s="1"/>
      <c r="M139" s="6" t="str">
        <f>IFERROR(VLOOKUP(L139,'Drop down lists'!$A$1:$B$286,2,FALSE),"")</f>
        <v/>
      </c>
      <c r="N139" s="1"/>
      <c r="O139" s="13"/>
      <c r="P139" s="1"/>
      <c r="Q139" s="23"/>
      <c r="R139" s="1"/>
      <c r="S139" s="19" t="s">
        <v>10</v>
      </c>
      <c r="T139" s="19">
        <f t="shared" si="26"/>
        <v>-3</v>
      </c>
      <c r="U139" s="19">
        <f t="shared" si="27"/>
        <v>-1</v>
      </c>
      <c r="V139" s="19">
        <f t="shared" si="24"/>
        <v>-4</v>
      </c>
    </row>
    <row r="140" spans="1:22" s="20" customFormat="1" x14ac:dyDescent="0.35">
      <c r="A140" s="1"/>
      <c r="B140" s="1"/>
      <c r="C140" s="1"/>
      <c r="D140" s="17"/>
      <c r="E140" s="18" t="str">
        <f t="shared" si="28"/>
        <v>Does Not Qualify</v>
      </c>
      <c r="F140" s="1"/>
      <c r="G140" s="18" t="str">
        <f t="shared" si="22"/>
        <v>Does Not Qualify</v>
      </c>
      <c r="H140" s="1"/>
      <c r="I140" s="6" t="str">
        <f t="shared" si="23"/>
        <v/>
      </c>
      <c r="J140" s="6" t="str">
        <f t="shared" si="25"/>
        <v/>
      </c>
      <c r="K140" s="1"/>
      <c r="L140" s="1"/>
      <c r="M140" s="6" t="str">
        <f>IFERROR(VLOOKUP(L140,'Drop down lists'!$A$1:$B$286,2,FALSE),"")</f>
        <v/>
      </c>
      <c r="N140" s="1"/>
      <c r="O140" s="13"/>
      <c r="P140" s="1"/>
      <c r="Q140" s="23"/>
      <c r="R140" s="1"/>
      <c r="S140" s="19" t="s">
        <v>10</v>
      </c>
      <c r="T140" s="19">
        <f t="shared" si="26"/>
        <v>-3</v>
      </c>
      <c r="U140" s="19">
        <f t="shared" si="27"/>
        <v>-1</v>
      </c>
      <c r="V140" s="19">
        <f t="shared" si="24"/>
        <v>-4</v>
      </c>
    </row>
    <row r="141" spans="1:22" s="20" customFormat="1" x14ac:dyDescent="0.35">
      <c r="A141" s="1"/>
      <c r="B141" s="1"/>
      <c r="C141" s="1"/>
      <c r="D141" s="17"/>
      <c r="E141" s="18" t="str">
        <f t="shared" si="28"/>
        <v>Does Not Qualify</v>
      </c>
      <c r="F141" s="1"/>
      <c r="G141" s="18" t="str">
        <f t="shared" si="22"/>
        <v>Does Not Qualify</v>
      </c>
      <c r="H141" s="1"/>
      <c r="I141" s="6" t="str">
        <f t="shared" si="23"/>
        <v/>
      </c>
      <c r="J141" s="6" t="str">
        <f t="shared" si="25"/>
        <v/>
      </c>
      <c r="K141" s="1"/>
      <c r="L141" s="1"/>
      <c r="M141" s="6" t="str">
        <f>IFERROR(VLOOKUP(L141,'Drop down lists'!$A$1:$B$286,2,FALSE),"")</f>
        <v/>
      </c>
      <c r="N141" s="1"/>
      <c r="O141" s="13"/>
      <c r="P141" s="1"/>
      <c r="Q141" s="23"/>
      <c r="R141" s="1"/>
      <c r="S141" s="19" t="s">
        <v>10</v>
      </c>
      <c r="T141" s="19">
        <f t="shared" si="26"/>
        <v>-3</v>
      </c>
      <c r="U141" s="19">
        <f t="shared" si="27"/>
        <v>-1</v>
      </c>
      <c r="V141" s="19">
        <f t="shared" si="24"/>
        <v>-4</v>
      </c>
    </row>
    <row r="142" spans="1:22" s="20" customFormat="1" x14ac:dyDescent="0.35">
      <c r="A142" s="1"/>
      <c r="B142" s="1"/>
      <c r="C142" s="1"/>
      <c r="D142" s="17"/>
      <c r="E142" s="18" t="str">
        <f t="shared" si="28"/>
        <v>Does Not Qualify</v>
      </c>
      <c r="F142" s="1"/>
      <c r="G142" s="18" t="str">
        <f t="shared" si="22"/>
        <v>Does Not Qualify</v>
      </c>
      <c r="H142" s="1"/>
      <c r="I142" s="6" t="str">
        <f t="shared" si="23"/>
        <v/>
      </c>
      <c r="J142" s="6" t="str">
        <f t="shared" si="25"/>
        <v/>
      </c>
      <c r="K142" s="1"/>
      <c r="L142" s="1"/>
      <c r="M142" s="6" t="str">
        <f>IFERROR(VLOOKUP(L142,'Drop down lists'!$A$1:$B$286,2,FALSE),"")</f>
        <v/>
      </c>
      <c r="N142" s="1"/>
      <c r="O142" s="13"/>
      <c r="P142" s="1"/>
      <c r="Q142" s="23"/>
      <c r="R142" s="1"/>
      <c r="S142" s="19" t="s">
        <v>10</v>
      </c>
      <c r="T142" s="19">
        <f t="shared" si="26"/>
        <v>-3</v>
      </c>
      <c r="U142" s="19">
        <f t="shared" si="27"/>
        <v>-1</v>
      </c>
      <c r="V142" s="19">
        <f t="shared" si="24"/>
        <v>-4</v>
      </c>
    </row>
    <row r="143" spans="1:22" s="20" customFormat="1" x14ac:dyDescent="0.35">
      <c r="A143" s="1"/>
      <c r="B143" s="1"/>
      <c r="C143" s="1"/>
      <c r="D143" s="17"/>
      <c r="E143" s="18" t="str">
        <f t="shared" si="28"/>
        <v>Does Not Qualify</v>
      </c>
      <c r="F143" s="1"/>
      <c r="G143" s="18" t="str">
        <f t="shared" si="22"/>
        <v>Does Not Qualify</v>
      </c>
      <c r="H143" s="1"/>
      <c r="I143" s="6" t="str">
        <f t="shared" si="23"/>
        <v/>
      </c>
      <c r="J143" s="6" t="str">
        <f t="shared" si="25"/>
        <v/>
      </c>
      <c r="K143" s="1"/>
      <c r="L143" s="1"/>
      <c r="M143" s="6" t="str">
        <f>IFERROR(VLOOKUP(L143,'Drop down lists'!$A$1:$B$286,2,FALSE),"")</f>
        <v/>
      </c>
      <c r="N143" s="1"/>
      <c r="O143" s="13"/>
      <c r="P143" s="1"/>
      <c r="Q143" s="23"/>
      <c r="R143" s="1"/>
      <c r="S143" s="19" t="s">
        <v>10</v>
      </c>
      <c r="T143" s="19">
        <f t="shared" si="26"/>
        <v>-3</v>
      </c>
      <c r="U143" s="19">
        <f t="shared" si="27"/>
        <v>-1</v>
      </c>
      <c r="V143" s="19">
        <f t="shared" si="24"/>
        <v>-4</v>
      </c>
    </row>
    <row r="144" spans="1:22" s="20" customFormat="1" x14ac:dyDescent="0.35">
      <c r="A144" s="1"/>
      <c r="B144" s="1"/>
      <c r="C144" s="1"/>
      <c r="D144" s="17"/>
      <c r="E144" s="18" t="str">
        <f t="shared" si="28"/>
        <v>Does Not Qualify</v>
      </c>
      <c r="F144" s="1"/>
      <c r="G144" s="18" t="str">
        <f t="shared" si="22"/>
        <v>Does Not Qualify</v>
      </c>
      <c r="H144" s="1"/>
      <c r="I144" s="6" t="str">
        <f t="shared" si="23"/>
        <v/>
      </c>
      <c r="J144" s="6" t="str">
        <f t="shared" si="25"/>
        <v/>
      </c>
      <c r="K144" s="1"/>
      <c r="L144" s="1"/>
      <c r="M144" s="6" t="str">
        <f>IFERROR(VLOOKUP(L144,'Drop down lists'!$A$1:$B$286,2,FALSE),"")</f>
        <v/>
      </c>
      <c r="N144" s="1"/>
      <c r="O144" s="13"/>
      <c r="P144" s="1"/>
      <c r="Q144" s="23"/>
      <c r="R144" s="1"/>
      <c r="S144" s="19" t="s">
        <v>10</v>
      </c>
      <c r="T144" s="19">
        <f t="shared" si="26"/>
        <v>-3</v>
      </c>
      <c r="U144" s="19">
        <f t="shared" si="27"/>
        <v>-1</v>
      </c>
      <c r="V144" s="19">
        <f t="shared" si="24"/>
        <v>-4</v>
      </c>
    </row>
    <row r="145" spans="1:22" s="20" customFormat="1" x14ac:dyDescent="0.35">
      <c r="A145" s="1"/>
      <c r="B145" s="1"/>
      <c r="C145" s="1"/>
      <c r="D145" s="17"/>
      <c r="E145" s="18" t="str">
        <f t="shared" si="28"/>
        <v>Does Not Qualify</v>
      </c>
      <c r="F145" s="1"/>
      <c r="G145" s="18" t="str">
        <f t="shared" si="22"/>
        <v>Does Not Qualify</v>
      </c>
      <c r="H145" s="1"/>
      <c r="I145" s="6" t="str">
        <f t="shared" si="23"/>
        <v/>
      </c>
      <c r="J145" s="6" t="str">
        <f t="shared" si="25"/>
        <v/>
      </c>
      <c r="K145" s="1"/>
      <c r="L145" s="1"/>
      <c r="M145" s="6" t="str">
        <f>IFERROR(VLOOKUP(L145,'Drop down lists'!$A$1:$B$286,2,FALSE),"")</f>
        <v/>
      </c>
      <c r="N145" s="1"/>
      <c r="O145" s="13"/>
      <c r="P145" s="1"/>
      <c r="Q145" s="23"/>
      <c r="R145" s="1"/>
      <c r="S145" s="19" t="s">
        <v>10</v>
      </c>
      <c r="T145" s="19">
        <f t="shared" si="26"/>
        <v>-3</v>
      </c>
      <c r="U145" s="19">
        <f t="shared" si="27"/>
        <v>-1</v>
      </c>
      <c r="V145" s="19">
        <f t="shared" si="24"/>
        <v>-4</v>
      </c>
    </row>
    <row r="146" spans="1:22" s="20" customFormat="1" x14ac:dyDescent="0.35">
      <c r="A146" s="1"/>
      <c r="B146" s="1"/>
      <c r="C146" s="1"/>
      <c r="D146" s="17"/>
      <c r="E146" s="18" t="str">
        <f t="shared" si="28"/>
        <v>Does Not Qualify</v>
      </c>
      <c r="F146" s="1"/>
      <c r="G146" s="18" t="str">
        <f t="shared" si="22"/>
        <v>Does Not Qualify</v>
      </c>
      <c r="H146" s="1"/>
      <c r="I146" s="6" t="str">
        <f t="shared" si="23"/>
        <v/>
      </c>
      <c r="J146" s="6" t="str">
        <f t="shared" si="25"/>
        <v/>
      </c>
      <c r="K146" s="1"/>
      <c r="L146" s="1"/>
      <c r="M146" s="6" t="str">
        <f>IFERROR(VLOOKUP(L146,'Drop down lists'!$A$1:$B$286,2,FALSE),"")</f>
        <v/>
      </c>
      <c r="N146" s="1"/>
      <c r="O146" s="13"/>
      <c r="P146" s="1"/>
      <c r="Q146" s="23"/>
      <c r="R146" s="1"/>
      <c r="S146" s="19" t="s">
        <v>10</v>
      </c>
      <c r="T146" s="19">
        <f t="shared" si="26"/>
        <v>-3</v>
      </c>
      <c r="U146" s="19">
        <f t="shared" si="27"/>
        <v>-1</v>
      </c>
      <c r="V146" s="19">
        <f t="shared" si="24"/>
        <v>-4</v>
      </c>
    </row>
    <row r="147" spans="1:22" s="20" customFormat="1" x14ac:dyDescent="0.35">
      <c r="A147" s="1"/>
      <c r="B147" s="1"/>
      <c r="C147" s="1"/>
      <c r="D147" s="17"/>
      <c r="E147" s="18" t="str">
        <f t="shared" si="28"/>
        <v>Does Not Qualify</v>
      </c>
      <c r="F147" s="1"/>
      <c r="G147" s="18" t="str">
        <f t="shared" si="22"/>
        <v>Does Not Qualify</v>
      </c>
      <c r="H147" s="1"/>
      <c r="I147" s="6" t="str">
        <f t="shared" si="23"/>
        <v/>
      </c>
      <c r="J147" s="6" t="str">
        <f t="shared" si="25"/>
        <v/>
      </c>
      <c r="K147" s="1"/>
      <c r="L147" s="1"/>
      <c r="M147" s="6" t="str">
        <f>IFERROR(VLOOKUP(L147,'Drop down lists'!$A$1:$B$286,2,FALSE),"")</f>
        <v/>
      </c>
      <c r="N147" s="1"/>
      <c r="O147" s="13"/>
      <c r="P147" s="1"/>
      <c r="Q147" s="23"/>
      <c r="R147" s="1"/>
      <c r="S147" s="19" t="s">
        <v>10</v>
      </c>
      <c r="T147" s="19">
        <f t="shared" si="26"/>
        <v>-3</v>
      </c>
      <c r="U147" s="19">
        <f t="shared" si="27"/>
        <v>-1</v>
      </c>
      <c r="V147" s="19">
        <f t="shared" si="24"/>
        <v>-4</v>
      </c>
    </row>
    <row r="148" spans="1:22" s="20" customFormat="1" x14ac:dyDescent="0.35">
      <c r="A148" s="1"/>
      <c r="B148" s="1"/>
      <c r="C148" s="1"/>
      <c r="D148" s="17"/>
      <c r="E148" s="18" t="str">
        <f t="shared" si="28"/>
        <v>Does Not Qualify</v>
      </c>
      <c r="F148" s="1"/>
      <c r="G148" s="18" t="str">
        <f t="shared" si="22"/>
        <v>Does Not Qualify</v>
      </c>
      <c r="H148" s="1"/>
      <c r="I148" s="6" t="str">
        <f t="shared" si="23"/>
        <v/>
      </c>
      <c r="J148" s="6" t="str">
        <f t="shared" si="25"/>
        <v/>
      </c>
      <c r="K148" s="1"/>
      <c r="L148" s="1"/>
      <c r="M148" s="6" t="str">
        <f>IFERROR(VLOOKUP(L148,'Drop down lists'!$A$1:$B$286,2,FALSE),"")</f>
        <v/>
      </c>
      <c r="N148" s="1"/>
      <c r="O148" s="13"/>
      <c r="P148" s="1"/>
      <c r="Q148" s="23"/>
      <c r="R148" s="1"/>
      <c r="S148" s="19" t="s">
        <v>10</v>
      </c>
      <c r="T148" s="19">
        <f t="shared" si="26"/>
        <v>-3</v>
      </c>
      <c r="U148" s="19">
        <f t="shared" si="27"/>
        <v>-1</v>
      </c>
      <c r="V148" s="19">
        <f t="shared" si="24"/>
        <v>-4</v>
      </c>
    </row>
    <row r="149" spans="1:22" s="20" customFormat="1" x14ac:dyDescent="0.35">
      <c r="A149" s="1"/>
      <c r="B149" s="1"/>
      <c r="C149" s="1"/>
      <c r="D149" s="17"/>
      <c r="E149" s="18" t="str">
        <f t="shared" si="28"/>
        <v>Does Not Qualify</v>
      </c>
      <c r="F149" s="1"/>
      <c r="G149" s="18" t="str">
        <f t="shared" si="22"/>
        <v>Does Not Qualify</v>
      </c>
      <c r="H149" s="1"/>
      <c r="I149" s="6" t="str">
        <f t="shared" si="23"/>
        <v/>
      </c>
      <c r="J149" s="6" t="str">
        <f t="shared" si="25"/>
        <v/>
      </c>
      <c r="K149" s="1"/>
      <c r="L149" s="1"/>
      <c r="M149" s="6" t="str">
        <f>IFERROR(VLOOKUP(L149,'Drop down lists'!$A$1:$B$286,2,FALSE),"")</f>
        <v/>
      </c>
      <c r="N149" s="1"/>
      <c r="O149" s="13"/>
      <c r="P149" s="1"/>
      <c r="Q149" s="23"/>
      <c r="R149" s="1"/>
      <c r="S149" s="19" t="s">
        <v>10</v>
      </c>
      <c r="T149" s="19">
        <f t="shared" si="26"/>
        <v>-3</v>
      </c>
      <c r="U149" s="19">
        <f t="shared" si="27"/>
        <v>-1</v>
      </c>
      <c r="V149" s="19">
        <f t="shared" si="24"/>
        <v>-4</v>
      </c>
    </row>
    <row r="150" spans="1:22" s="20" customFormat="1" x14ac:dyDescent="0.35">
      <c r="A150" s="1"/>
      <c r="B150" s="1"/>
      <c r="C150" s="1"/>
      <c r="D150" s="17"/>
      <c r="E150" s="18" t="str">
        <f t="shared" si="28"/>
        <v>Does Not Qualify</v>
      </c>
      <c r="F150" s="1"/>
      <c r="G150" s="18" t="str">
        <f t="shared" si="22"/>
        <v>Does Not Qualify</v>
      </c>
      <c r="H150" s="1"/>
      <c r="I150" s="6" t="str">
        <f t="shared" si="23"/>
        <v/>
      </c>
      <c r="J150" s="6" t="str">
        <f t="shared" si="25"/>
        <v/>
      </c>
      <c r="K150" s="1"/>
      <c r="L150" s="1"/>
      <c r="M150" s="6" t="str">
        <f>IFERROR(VLOOKUP(L150,'Drop down lists'!$A$1:$B$286,2,FALSE),"")</f>
        <v/>
      </c>
      <c r="N150" s="1"/>
      <c r="O150" s="13"/>
      <c r="P150" s="1"/>
      <c r="Q150" s="23"/>
      <c r="R150" s="1"/>
      <c r="S150" s="19" t="s">
        <v>10</v>
      </c>
      <c r="T150" s="19">
        <f t="shared" si="26"/>
        <v>-3</v>
      </c>
      <c r="U150" s="19">
        <f t="shared" si="27"/>
        <v>-1</v>
      </c>
      <c r="V150" s="19">
        <f t="shared" si="24"/>
        <v>-4</v>
      </c>
    </row>
    <row r="151" spans="1:22" s="20" customFormat="1" x14ac:dyDescent="0.35">
      <c r="A151" s="1"/>
      <c r="B151" s="1"/>
      <c r="C151" s="1"/>
      <c r="D151" s="17"/>
      <c r="E151" s="18" t="str">
        <f t="shared" si="28"/>
        <v>Does Not Qualify</v>
      </c>
      <c r="F151" s="1"/>
      <c r="G151" s="18" t="str">
        <f t="shared" si="22"/>
        <v>Does Not Qualify</v>
      </c>
      <c r="H151" s="1"/>
      <c r="I151" s="6" t="str">
        <f t="shared" si="23"/>
        <v/>
      </c>
      <c r="J151" s="6" t="str">
        <f t="shared" si="25"/>
        <v/>
      </c>
      <c r="K151" s="1"/>
      <c r="L151" s="1"/>
      <c r="M151" s="6" t="str">
        <f>IFERROR(VLOOKUP(L151,'Drop down lists'!$A$1:$B$286,2,FALSE),"")</f>
        <v/>
      </c>
      <c r="N151" s="1"/>
      <c r="O151" s="13"/>
      <c r="P151" s="1"/>
      <c r="Q151" s="23"/>
      <c r="R151" s="1"/>
      <c r="S151" s="19" t="s">
        <v>10</v>
      </c>
      <c r="T151" s="19">
        <f t="shared" si="26"/>
        <v>-3</v>
      </c>
      <c r="U151" s="19">
        <f t="shared" si="27"/>
        <v>-1</v>
      </c>
      <c r="V151" s="19">
        <f t="shared" si="24"/>
        <v>-4</v>
      </c>
    </row>
    <row r="152" spans="1:22" s="20" customFormat="1" x14ac:dyDescent="0.35">
      <c r="A152" s="1"/>
      <c r="B152" s="1"/>
      <c r="C152" s="1"/>
      <c r="D152" s="17"/>
      <c r="E152" s="18" t="str">
        <f t="shared" si="28"/>
        <v>Does Not Qualify</v>
      </c>
      <c r="F152" s="1"/>
      <c r="G152" s="18" t="str">
        <f t="shared" si="22"/>
        <v>Does Not Qualify</v>
      </c>
      <c r="H152" s="1"/>
      <c r="I152" s="6" t="str">
        <f t="shared" si="23"/>
        <v/>
      </c>
      <c r="J152" s="6" t="str">
        <f t="shared" si="25"/>
        <v/>
      </c>
      <c r="K152" s="1"/>
      <c r="L152" s="1"/>
      <c r="M152" s="6" t="str">
        <f>IFERROR(VLOOKUP(L152,'Drop down lists'!$A$1:$B$286,2,FALSE),"")</f>
        <v/>
      </c>
      <c r="N152" s="1"/>
      <c r="O152" s="13"/>
      <c r="P152" s="1"/>
      <c r="Q152" s="23"/>
      <c r="R152" s="1"/>
      <c r="S152" s="19" t="s">
        <v>10</v>
      </c>
      <c r="T152" s="19">
        <f t="shared" si="26"/>
        <v>-3</v>
      </c>
      <c r="U152" s="19">
        <f t="shared" si="27"/>
        <v>-1</v>
      </c>
      <c r="V152" s="19">
        <f t="shared" si="24"/>
        <v>-4</v>
      </c>
    </row>
    <row r="153" spans="1:22" s="20" customFormat="1" x14ac:dyDescent="0.35">
      <c r="A153" s="1"/>
      <c r="B153" s="1"/>
      <c r="C153" s="1"/>
      <c r="D153" s="17"/>
      <c r="E153" s="18" t="str">
        <f t="shared" si="28"/>
        <v>Does Not Qualify</v>
      </c>
      <c r="F153" s="1"/>
      <c r="G153" s="18" t="str">
        <f t="shared" si="22"/>
        <v>Does Not Qualify</v>
      </c>
      <c r="H153" s="1"/>
      <c r="I153" s="6" t="str">
        <f t="shared" si="23"/>
        <v/>
      </c>
      <c r="J153" s="6" t="str">
        <f t="shared" si="25"/>
        <v/>
      </c>
      <c r="K153" s="1"/>
      <c r="L153" s="1"/>
      <c r="M153" s="6" t="str">
        <f>IFERROR(VLOOKUP(L153,'Drop down lists'!$A$1:$B$286,2,FALSE),"")</f>
        <v/>
      </c>
      <c r="N153" s="1"/>
      <c r="O153" s="13"/>
      <c r="P153" s="1"/>
      <c r="Q153" s="23"/>
      <c r="R153" s="1"/>
      <c r="S153" s="19" t="s">
        <v>10</v>
      </c>
      <c r="T153" s="19">
        <f t="shared" si="26"/>
        <v>-3</v>
      </c>
      <c r="U153" s="19">
        <f t="shared" si="27"/>
        <v>-1</v>
      </c>
      <c r="V153" s="19">
        <f t="shared" si="24"/>
        <v>-4</v>
      </c>
    </row>
    <row r="154" spans="1:22" s="20" customFormat="1" x14ac:dyDescent="0.35">
      <c r="A154" s="1"/>
      <c r="B154" s="1"/>
      <c r="C154" s="1"/>
      <c r="D154" s="17"/>
      <c r="E154" s="18" t="str">
        <f t="shared" si="28"/>
        <v>Does Not Qualify</v>
      </c>
      <c r="F154" s="1"/>
      <c r="G154" s="18" t="str">
        <f t="shared" si="22"/>
        <v>Does Not Qualify</v>
      </c>
      <c r="H154" s="1"/>
      <c r="I154" s="6" t="str">
        <f t="shared" si="23"/>
        <v/>
      </c>
      <c r="J154" s="6" t="str">
        <f t="shared" si="25"/>
        <v/>
      </c>
      <c r="K154" s="1"/>
      <c r="L154" s="1"/>
      <c r="M154" s="6" t="str">
        <f>IFERROR(VLOOKUP(L154,'Drop down lists'!$A$1:$B$286,2,FALSE),"")</f>
        <v/>
      </c>
      <c r="N154" s="1"/>
      <c r="O154" s="13"/>
      <c r="P154" s="1"/>
      <c r="Q154" s="23"/>
      <c r="R154" s="1"/>
      <c r="S154" s="19" t="s">
        <v>10</v>
      </c>
      <c r="T154" s="19">
        <f t="shared" si="26"/>
        <v>-3</v>
      </c>
      <c r="U154" s="19">
        <f t="shared" si="27"/>
        <v>-1</v>
      </c>
      <c r="V154" s="19">
        <f t="shared" si="24"/>
        <v>-4</v>
      </c>
    </row>
    <row r="155" spans="1:22" s="20" customFormat="1" x14ac:dyDescent="0.35">
      <c r="A155" s="1"/>
      <c r="B155" s="1"/>
      <c r="C155" s="1"/>
      <c r="D155" s="17"/>
      <c r="E155" s="18" t="str">
        <f t="shared" si="28"/>
        <v>Does Not Qualify</v>
      </c>
      <c r="F155" s="1"/>
      <c r="G155" s="18" t="str">
        <f t="shared" si="22"/>
        <v>Does Not Qualify</v>
      </c>
      <c r="H155" s="1"/>
      <c r="I155" s="6" t="str">
        <f t="shared" si="23"/>
        <v/>
      </c>
      <c r="J155" s="6" t="str">
        <f t="shared" si="25"/>
        <v/>
      </c>
      <c r="K155" s="1"/>
      <c r="L155" s="1"/>
      <c r="M155" s="6" t="str">
        <f>IFERROR(VLOOKUP(L155,'Drop down lists'!$A$1:$B$286,2,FALSE),"")</f>
        <v/>
      </c>
      <c r="N155" s="1"/>
      <c r="O155" s="13"/>
      <c r="P155" s="1"/>
      <c r="Q155" s="23"/>
      <c r="R155" s="1"/>
      <c r="S155" s="19" t="s">
        <v>10</v>
      </c>
      <c r="T155" s="19">
        <f t="shared" si="26"/>
        <v>-3</v>
      </c>
      <c r="U155" s="19">
        <f t="shared" si="27"/>
        <v>-1</v>
      </c>
      <c r="V155" s="19">
        <f t="shared" si="24"/>
        <v>-4</v>
      </c>
    </row>
    <row r="156" spans="1:22" s="20" customFormat="1" x14ac:dyDescent="0.35">
      <c r="A156" s="1"/>
      <c r="B156" s="1"/>
      <c r="C156" s="1"/>
      <c r="D156" s="17"/>
      <c r="E156" s="18" t="str">
        <f t="shared" si="28"/>
        <v>Does Not Qualify</v>
      </c>
      <c r="F156" s="1"/>
      <c r="G156" s="18" t="str">
        <f t="shared" si="22"/>
        <v>Does Not Qualify</v>
      </c>
      <c r="H156" s="1"/>
      <c r="I156" s="6" t="str">
        <f t="shared" si="23"/>
        <v/>
      </c>
      <c r="J156" s="6" t="str">
        <f t="shared" si="25"/>
        <v/>
      </c>
      <c r="K156" s="1"/>
      <c r="L156" s="1"/>
      <c r="M156" s="6" t="str">
        <f>IFERROR(VLOOKUP(L156,'Drop down lists'!$A$1:$B$286,2,FALSE),"")</f>
        <v/>
      </c>
      <c r="N156" s="1"/>
      <c r="O156" s="13"/>
      <c r="P156" s="1"/>
      <c r="Q156" s="23"/>
      <c r="R156" s="1"/>
      <c r="S156" s="19" t="s">
        <v>10</v>
      </c>
      <c r="T156" s="19">
        <f t="shared" si="26"/>
        <v>-3</v>
      </c>
      <c r="U156" s="19">
        <f t="shared" si="27"/>
        <v>-1</v>
      </c>
      <c r="V156" s="19">
        <f t="shared" si="24"/>
        <v>-4</v>
      </c>
    </row>
    <row r="157" spans="1:22" s="20" customFormat="1" x14ac:dyDescent="0.35">
      <c r="A157" s="1"/>
      <c r="B157" s="1"/>
      <c r="C157" s="1"/>
      <c r="D157" s="17"/>
      <c r="E157" s="18" t="str">
        <f t="shared" si="28"/>
        <v>Does Not Qualify</v>
      </c>
      <c r="F157" s="1"/>
      <c r="G157" s="18" t="str">
        <f t="shared" si="22"/>
        <v>Does Not Qualify</v>
      </c>
      <c r="H157" s="1"/>
      <c r="I157" s="6" t="str">
        <f t="shared" si="23"/>
        <v/>
      </c>
      <c r="J157" s="6" t="str">
        <f t="shared" si="25"/>
        <v/>
      </c>
      <c r="K157" s="1"/>
      <c r="L157" s="1"/>
      <c r="M157" s="6" t="str">
        <f>IFERROR(VLOOKUP(L157,'Drop down lists'!$A$1:$B$286,2,FALSE),"")</f>
        <v/>
      </c>
      <c r="N157" s="1"/>
      <c r="O157" s="13"/>
      <c r="P157" s="1"/>
      <c r="Q157" s="23"/>
      <c r="R157" s="1"/>
      <c r="S157" s="19" t="s">
        <v>10</v>
      </c>
      <c r="T157" s="19">
        <f t="shared" si="26"/>
        <v>-3</v>
      </c>
      <c r="U157" s="19">
        <f t="shared" si="27"/>
        <v>-1</v>
      </c>
      <c r="V157" s="19">
        <f t="shared" si="24"/>
        <v>-4</v>
      </c>
    </row>
    <row r="158" spans="1:22" s="20" customFormat="1" x14ac:dyDescent="0.35">
      <c r="A158" s="1"/>
      <c r="B158" s="1"/>
      <c r="C158" s="1"/>
      <c r="D158" s="17"/>
      <c r="E158" s="18" t="str">
        <f t="shared" si="28"/>
        <v>Does Not Qualify</v>
      </c>
      <c r="F158" s="1"/>
      <c r="G158" s="18" t="str">
        <f t="shared" si="22"/>
        <v>Does Not Qualify</v>
      </c>
      <c r="H158" s="1"/>
      <c r="I158" s="6" t="str">
        <f t="shared" si="23"/>
        <v/>
      </c>
      <c r="J158" s="6" t="str">
        <f t="shared" si="25"/>
        <v/>
      </c>
      <c r="K158" s="1"/>
      <c r="L158" s="1"/>
      <c r="M158" s="6" t="str">
        <f>IFERROR(VLOOKUP(L158,'Drop down lists'!$A$1:$B$286,2,FALSE),"")</f>
        <v/>
      </c>
      <c r="N158" s="1"/>
      <c r="O158" s="13"/>
      <c r="P158" s="1"/>
      <c r="Q158" s="23"/>
      <c r="R158" s="1"/>
      <c r="S158" s="19" t="s">
        <v>10</v>
      </c>
      <c r="T158" s="19">
        <f t="shared" si="26"/>
        <v>-3</v>
      </c>
      <c r="U158" s="19">
        <f t="shared" si="27"/>
        <v>-1</v>
      </c>
      <c r="V158" s="19">
        <f t="shared" si="24"/>
        <v>-4</v>
      </c>
    </row>
    <row r="159" spans="1:22" s="20" customFormat="1" x14ac:dyDescent="0.35">
      <c r="A159" s="1"/>
      <c r="B159" s="1"/>
      <c r="C159" s="1"/>
      <c r="D159" s="17"/>
      <c r="E159" s="18" t="str">
        <f t="shared" si="28"/>
        <v>Does Not Qualify</v>
      </c>
      <c r="F159" s="1"/>
      <c r="G159" s="18" t="str">
        <f t="shared" si="22"/>
        <v>Does Not Qualify</v>
      </c>
      <c r="H159" s="1"/>
      <c r="I159" s="6" t="str">
        <f t="shared" si="23"/>
        <v/>
      </c>
      <c r="J159" s="6" t="str">
        <f t="shared" si="25"/>
        <v/>
      </c>
      <c r="K159" s="1"/>
      <c r="L159" s="1"/>
      <c r="M159" s="6" t="str">
        <f>IFERROR(VLOOKUP(L159,'Drop down lists'!$A$1:$B$286,2,FALSE),"")</f>
        <v/>
      </c>
      <c r="N159" s="1"/>
      <c r="O159" s="13"/>
      <c r="P159" s="1"/>
      <c r="Q159" s="23"/>
      <c r="R159" s="1"/>
      <c r="S159" s="19" t="s">
        <v>10</v>
      </c>
      <c r="T159" s="19">
        <f t="shared" si="26"/>
        <v>-3</v>
      </c>
      <c r="U159" s="19">
        <f t="shared" si="27"/>
        <v>-1</v>
      </c>
      <c r="V159" s="19">
        <f t="shared" si="24"/>
        <v>-4</v>
      </c>
    </row>
    <row r="160" spans="1:22" s="20" customFormat="1" x14ac:dyDescent="0.35">
      <c r="A160" s="1"/>
      <c r="B160" s="1"/>
      <c r="C160" s="1"/>
      <c r="D160" s="17"/>
      <c r="E160" s="18" t="str">
        <f t="shared" si="28"/>
        <v>Does Not Qualify</v>
      </c>
      <c r="F160" s="1"/>
      <c r="G160" s="18" t="str">
        <f t="shared" si="22"/>
        <v>Does Not Qualify</v>
      </c>
      <c r="H160" s="1"/>
      <c r="I160" s="6" t="str">
        <f t="shared" si="23"/>
        <v/>
      </c>
      <c r="J160" s="6" t="str">
        <f t="shared" ref="J160:J196" si="29">IF(H160="","",IF(V160&lt;2,"Not Qualified",IF(V160=3,"Gold","Silver")))</f>
        <v/>
      </c>
      <c r="K160" s="1"/>
      <c r="L160" s="1"/>
      <c r="M160" s="6" t="str">
        <f>IFERROR(VLOOKUP(L160,'Drop down lists'!$A$1:$B$286,2,FALSE),"")</f>
        <v/>
      </c>
      <c r="N160" s="1"/>
      <c r="O160" s="13"/>
      <c r="P160" s="1"/>
      <c r="Q160" s="23"/>
      <c r="R160" s="1"/>
      <c r="S160" s="19" t="s">
        <v>10</v>
      </c>
      <c r="T160" s="19">
        <f t="shared" ref="T160:T193" si="30">IF(E160="Qualified", 0, -3)</f>
        <v>-3</v>
      </c>
      <c r="U160" s="19">
        <f t="shared" ref="U160:U191" si="31">IF(G160="Gold", 3, IF(G160="Silver", 2, -1))</f>
        <v>-1</v>
      </c>
      <c r="V160" s="19">
        <f t="shared" si="24"/>
        <v>-4</v>
      </c>
    </row>
    <row r="161" spans="1:22" s="20" customFormat="1" x14ac:dyDescent="0.35">
      <c r="A161" s="1"/>
      <c r="B161" s="1"/>
      <c r="C161" s="1"/>
      <c r="D161" s="17"/>
      <c r="E161" s="18" t="str">
        <f t="shared" si="28"/>
        <v>Does Not Qualify</v>
      </c>
      <c r="F161" s="1"/>
      <c r="G161" s="18" t="str">
        <f t="shared" si="22"/>
        <v>Does Not Qualify</v>
      </c>
      <c r="H161" s="1"/>
      <c r="I161" s="6" t="str">
        <f t="shared" si="23"/>
        <v/>
      </c>
      <c r="J161" s="6" t="str">
        <f t="shared" si="29"/>
        <v/>
      </c>
      <c r="K161" s="1"/>
      <c r="L161" s="1"/>
      <c r="M161" s="6" t="str">
        <f>IFERROR(VLOOKUP(L161,'Drop down lists'!$A$1:$B$286,2,FALSE),"")</f>
        <v/>
      </c>
      <c r="N161" s="1"/>
      <c r="O161" s="13"/>
      <c r="P161" s="1"/>
      <c r="Q161" s="23"/>
      <c r="R161" s="1"/>
      <c r="S161" s="19" t="s">
        <v>10</v>
      </c>
      <c r="T161" s="19">
        <f t="shared" si="30"/>
        <v>-3</v>
      </c>
      <c r="U161" s="19">
        <f t="shared" si="31"/>
        <v>-1</v>
      </c>
      <c r="V161" s="19">
        <f t="shared" si="24"/>
        <v>-4</v>
      </c>
    </row>
    <row r="162" spans="1:22" s="20" customFormat="1" x14ac:dyDescent="0.35">
      <c r="A162" s="1"/>
      <c r="B162" s="1"/>
      <c r="C162" s="1"/>
      <c r="D162" s="17"/>
      <c r="E162" s="18" t="str">
        <f t="shared" si="28"/>
        <v>Does Not Qualify</v>
      </c>
      <c r="F162" s="1"/>
      <c r="G162" s="18" t="str">
        <f t="shared" si="22"/>
        <v>Does Not Qualify</v>
      </c>
      <c r="H162" s="1"/>
      <c r="I162" s="6" t="str">
        <f t="shared" si="23"/>
        <v/>
      </c>
      <c r="J162" s="6" t="str">
        <f t="shared" si="29"/>
        <v/>
      </c>
      <c r="K162" s="1"/>
      <c r="L162" s="1"/>
      <c r="M162" s="6" t="str">
        <f>IFERROR(VLOOKUP(L162,'Drop down lists'!$A$1:$B$286,2,FALSE),"")</f>
        <v/>
      </c>
      <c r="N162" s="1"/>
      <c r="O162" s="13"/>
      <c r="P162" s="1"/>
      <c r="Q162" s="23"/>
      <c r="R162" s="1"/>
      <c r="S162" s="19" t="s">
        <v>10</v>
      </c>
      <c r="T162" s="19">
        <f t="shared" si="30"/>
        <v>-3</v>
      </c>
      <c r="U162" s="19">
        <f t="shared" si="31"/>
        <v>-1</v>
      </c>
      <c r="V162" s="19">
        <f t="shared" si="24"/>
        <v>-4</v>
      </c>
    </row>
    <row r="163" spans="1:22" s="20" customFormat="1" x14ac:dyDescent="0.35">
      <c r="A163" s="1"/>
      <c r="B163" s="1"/>
      <c r="C163" s="1"/>
      <c r="D163" s="17"/>
      <c r="E163" s="18" t="str">
        <f t="shared" si="28"/>
        <v>Does Not Qualify</v>
      </c>
      <c r="F163" s="1"/>
      <c r="G163" s="18" t="str">
        <f t="shared" si="22"/>
        <v>Does Not Qualify</v>
      </c>
      <c r="H163" s="1"/>
      <c r="I163" s="6" t="str">
        <f t="shared" si="23"/>
        <v/>
      </c>
      <c r="J163" s="6" t="str">
        <f t="shared" si="29"/>
        <v/>
      </c>
      <c r="K163" s="1"/>
      <c r="L163" s="1"/>
      <c r="M163" s="6" t="str">
        <f>IFERROR(VLOOKUP(L163,'Drop down lists'!$A$1:$B$286,2,FALSE),"")</f>
        <v/>
      </c>
      <c r="N163" s="1"/>
      <c r="O163" s="13"/>
      <c r="P163" s="1"/>
      <c r="Q163" s="23"/>
      <c r="R163" s="1"/>
      <c r="S163" s="19" t="s">
        <v>10</v>
      </c>
      <c r="T163" s="19">
        <f t="shared" si="30"/>
        <v>-3</v>
      </c>
      <c r="U163" s="19">
        <f t="shared" si="31"/>
        <v>-1</v>
      </c>
      <c r="V163" s="19">
        <f t="shared" si="24"/>
        <v>-4</v>
      </c>
    </row>
    <row r="164" spans="1:22" s="20" customFormat="1" x14ac:dyDescent="0.35">
      <c r="A164" s="1"/>
      <c r="B164" s="1"/>
      <c r="C164" s="1"/>
      <c r="D164" s="17"/>
      <c r="E164" s="18" t="str">
        <f t="shared" si="28"/>
        <v>Does Not Qualify</v>
      </c>
      <c r="F164" s="1"/>
      <c r="G164" s="18" t="str">
        <f t="shared" si="22"/>
        <v>Does Not Qualify</v>
      </c>
      <c r="H164" s="1"/>
      <c r="I164" s="6" t="str">
        <f t="shared" si="23"/>
        <v/>
      </c>
      <c r="J164" s="6" t="str">
        <f t="shared" si="29"/>
        <v/>
      </c>
      <c r="K164" s="1"/>
      <c r="L164" s="1"/>
      <c r="M164" s="6" t="str">
        <f>IFERROR(VLOOKUP(L164,'Drop down lists'!$A$1:$B$286,2,FALSE),"")</f>
        <v/>
      </c>
      <c r="N164" s="1"/>
      <c r="O164" s="13"/>
      <c r="P164" s="1"/>
      <c r="Q164" s="23"/>
      <c r="R164" s="1"/>
      <c r="S164" s="19" t="s">
        <v>10</v>
      </c>
      <c r="T164" s="19">
        <f t="shared" si="30"/>
        <v>-3</v>
      </c>
      <c r="U164" s="19">
        <f t="shared" si="31"/>
        <v>-1</v>
      </c>
      <c r="V164" s="19">
        <f t="shared" si="24"/>
        <v>-4</v>
      </c>
    </row>
    <row r="165" spans="1:22" s="20" customFormat="1" x14ac:dyDescent="0.35">
      <c r="A165" s="1"/>
      <c r="B165" s="1"/>
      <c r="C165" s="1"/>
      <c r="D165" s="17"/>
      <c r="E165" s="18" t="str">
        <f t="shared" si="28"/>
        <v>Does Not Qualify</v>
      </c>
      <c r="F165" s="1"/>
      <c r="G165" s="18" t="str">
        <f t="shared" si="22"/>
        <v>Does Not Qualify</v>
      </c>
      <c r="H165" s="1"/>
      <c r="I165" s="6" t="str">
        <f t="shared" si="23"/>
        <v/>
      </c>
      <c r="J165" s="6" t="str">
        <f t="shared" si="29"/>
        <v/>
      </c>
      <c r="K165" s="1"/>
      <c r="L165" s="1"/>
      <c r="M165" s="6" t="str">
        <f>IFERROR(VLOOKUP(L165,'Drop down lists'!$A$1:$B$286,2,FALSE),"")</f>
        <v/>
      </c>
      <c r="N165" s="1"/>
      <c r="O165" s="13"/>
      <c r="P165" s="1"/>
      <c r="Q165" s="23"/>
      <c r="R165" s="1"/>
      <c r="S165" s="19" t="s">
        <v>10</v>
      </c>
      <c r="T165" s="19">
        <f t="shared" si="30"/>
        <v>-3</v>
      </c>
      <c r="U165" s="19">
        <f t="shared" si="31"/>
        <v>-1</v>
      </c>
      <c r="V165" s="19">
        <f t="shared" si="24"/>
        <v>-4</v>
      </c>
    </row>
    <row r="166" spans="1:22" s="20" customFormat="1" x14ac:dyDescent="0.35">
      <c r="A166" s="1"/>
      <c r="B166" s="1"/>
      <c r="C166" s="1"/>
      <c r="D166" s="17"/>
      <c r="E166" s="18" t="str">
        <f t="shared" si="28"/>
        <v>Does Not Qualify</v>
      </c>
      <c r="F166" s="1"/>
      <c r="G166" s="18" t="str">
        <f t="shared" si="22"/>
        <v>Does Not Qualify</v>
      </c>
      <c r="H166" s="1"/>
      <c r="I166" s="6" t="str">
        <f t="shared" si="23"/>
        <v/>
      </c>
      <c r="J166" s="6" t="str">
        <f t="shared" si="29"/>
        <v/>
      </c>
      <c r="K166" s="1"/>
      <c r="L166" s="1"/>
      <c r="M166" s="6" t="str">
        <f>IFERROR(VLOOKUP(L166,'Drop down lists'!$A$1:$B$286,2,FALSE),"")</f>
        <v/>
      </c>
      <c r="N166" s="1"/>
      <c r="O166" s="13"/>
      <c r="P166" s="1"/>
      <c r="Q166" s="23"/>
      <c r="R166" s="1"/>
      <c r="S166" s="19" t="s">
        <v>10</v>
      </c>
      <c r="T166" s="19">
        <f t="shared" si="30"/>
        <v>-3</v>
      </c>
      <c r="U166" s="19">
        <f t="shared" si="31"/>
        <v>-1</v>
      </c>
      <c r="V166" s="19">
        <f t="shared" si="24"/>
        <v>-4</v>
      </c>
    </row>
    <row r="167" spans="1:22" s="20" customFormat="1" x14ac:dyDescent="0.35">
      <c r="A167" s="1"/>
      <c r="B167" s="1"/>
      <c r="C167" s="1"/>
      <c r="D167" s="17"/>
      <c r="E167" s="18" t="str">
        <f t="shared" si="28"/>
        <v>Does Not Qualify</v>
      </c>
      <c r="F167" s="1"/>
      <c r="G167" s="18" t="str">
        <f t="shared" si="22"/>
        <v>Does Not Qualify</v>
      </c>
      <c r="H167" s="1"/>
      <c r="I167" s="6" t="str">
        <f t="shared" si="23"/>
        <v/>
      </c>
      <c r="J167" s="6" t="str">
        <f t="shared" si="29"/>
        <v/>
      </c>
      <c r="K167" s="1"/>
      <c r="L167" s="1"/>
      <c r="M167" s="6" t="str">
        <f>IFERROR(VLOOKUP(L167,'Drop down lists'!$A$1:$B$286,2,FALSE),"")</f>
        <v/>
      </c>
      <c r="N167" s="1"/>
      <c r="O167" s="13"/>
      <c r="P167" s="1"/>
      <c r="Q167" s="23"/>
      <c r="R167" s="1"/>
      <c r="S167" s="19" t="s">
        <v>10</v>
      </c>
      <c r="T167" s="19">
        <f t="shared" si="30"/>
        <v>-3</v>
      </c>
      <c r="U167" s="19">
        <f t="shared" si="31"/>
        <v>-1</v>
      </c>
      <c r="V167" s="19">
        <f t="shared" si="24"/>
        <v>-4</v>
      </c>
    </row>
    <row r="168" spans="1:22" s="20" customFormat="1" x14ac:dyDescent="0.35">
      <c r="A168" s="1"/>
      <c r="B168" s="1"/>
      <c r="C168" s="1"/>
      <c r="D168" s="17"/>
      <c r="E168" s="18" t="str">
        <f t="shared" si="28"/>
        <v>Does Not Qualify</v>
      </c>
      <c r="F168" s="1"/>
      <c r="G168" s="18" t="str">
        <f t="shared" si="22"/>
        <v>Does Not Qualify</v>
      </c>
      <c r="H168" s="1"/>
      <c r="I168" s="6" t="str">
        <f t="shared" si="23"/>
        <v/>
      </c>
      <c r="J168" s="6" t="str">
        <f t="shared" si="29"/>
        <v/>
      </c>
      <c r="K168" s="1"/>
      <c r="L168" s="1"/>
      <c r="M168" s="6" t="str">
        <f>IFERROR(VLOOKUP(L168,'Drop down lists'!$A$1:$B$286,2,FALSE),"")</f>
        <v/>
      </c>
      <c r="N168" s="1"/>
      <c r="O168" s="13"/>
      <c r="P168" s="1"/>
      <c r="Q168" s="23"/>
      <c r="R168" s="1"/>
      <c r="S168" s="19" t="s">
        <v>10</v>
      </c>
      <c r="T168" s="19">
        <f t="shared" si="30"/>
        <v>-3</v>
      </c>
      <c r="U168" s="19">
        <f t="shared" si="31"/>
        <v>-1</v>
      </c>
      <c r="V168" s="19">
        <f t="shared" si="24"/>
        <v>-4</v>
      </c>
    </row>
    <row r="169" spans="1:22" s="20" customFormat="1" x14ac:dyDescent="0.35">
      <c r="A169" s="1"/>
      <c r="B169" s="1"/>
      <c r="C169" s="1"/>
      <c r="D169" s="17"/>
      <c r="E169" s="18" t="str">
        <f t="shared" si="28"/>
        <v>Does Not Qualify</v>
      </c>
      <c r="F169" s="1"/>
      <c r="G169" s="18" t="str">
        <f t="shared" si="22"/>
        <v>Does Not Qualify</v>
      </c>
      <c r="H169" s="1"/>
      <c r="I169" s="6" t="str">
        <f t="shared" si="23"/>
        <v/>
      </c>
      <c r="J169" s="6" t="str">
        <f t="shared" si="29"/>
        <v/>
      </c>
      <c r="K169" s="1"/>
      <c r="L169" s="1"/>
      <c r="M169" s="6" t="str">
        <f>IFERROR(VLOOKUP(L169,'Drop down lists'!$A$1:$B$286,2,FALSE),"")</f>
        <v/>
      </c>
      <c r="N169" s="1"/>
      <c r="O169" s="13"/>
      <c r="P169" s="1"/>
      <c r="Q169" s="23"/>
      <c r="R169" s="1"/>
      <c r="S169" s="19" t="s">
        <v>10</v>
      </c>
      <c r="T169" s="19">
        <f t="shared" si="30"/>
        <v>-3</v>
      </c>
      <c r="U169" s="19">
        <f t="shared" si="31"/>
        <v>-1</v>
      </c>
      <c r="V169" s="19">
        <f t="shared" si="24"/>
        <v>-4</v>
      </c>
    </row>
    <row r="170" spans="1:22" s="20" customFormat="1" x14ac:dyDescent="0.35">
      <c r="A170" s="1"/>
      <c r="B170" s="1"/>
      <c r="C170" s="1"/>
      <c r="D170" s="17"/>
      <c r="E170" s="18" t="str">
        <f t="shared" si="28"/>
        <v>Does Not Qualify</v>
      </c>
      <c r="F170" s="1"/>
      <c r="G170" s="18" t="str">
        <f t="shared" si="22"/>
        <v>Does Not Qualify</v>
      </c>
      <c r="H170" s="1"/>
      <c r="I170" s="6" t="str">
        <f t="shared" si="23"/>
        <v/>
      </c>
      <c r="J170" s="6" t="str">
        <f t="shared" si="29"/>
        <v/>
      </c>
      <c r="K170" s="1"/>
      <c r="L170" s="1"/>
      <c r="M170" s="6" t="str">
        <f>IFERROR(VLOOKUP(L170,'Drop down lists'!$A$1:$B$286,2,FALSE),"")</f>
        <v/>
      </c>
      <c r="N170" s="1"/>
      <c r="O170" s="13"/>
      <c r="P170" s="1"/>
      <c r="Q170" s="23"/>
      <c r="R170" s="1"/>
      <c r="S170" s="19" t="s">
        <v>10</v>
      </c>
      <c r="T170" s="19">
        <f t="shared" si="30"/>
        <v>-3</v>
      </c>
      <c r="U170" s="19">
        <f t="shared" si="31"/>
        <v>-1</v>
      </c>
      <c r="V170" s="19">
        <f t="shared" si="24"/>
        <v>-4</v>
      </c>
    </row>
    <row r="171" spans="1:22" s="20" customFormat="1" x14ac:dyDescent="0.35">
      <c r="A171" s="1"/>
      <c r="B171" s="1"/>
      <c r="C171" s="1"/>
      <c r="D171" s="17"/>
      <c r="E171" s="18" t="str">
        <f t="shared" si="28"/>
        <v>Does Not Qualify</v>
      </c>
      <c r="F171" s="1"/>
      <c r="G171" s="18" t="str">
        <f t="shared" si="22"/>
        <v>Does Not Qualify</v>
      </c>
      <c r="H171" s="1"/>
      <c r="I171" s="6" t="str">
        <f t="shared" si="23"/>
        <v/>
      </c>
      <c r="J171" s="6" t="str">
        <f t="shared" si="29"/>
        <v/>
      </c>
      <c r="K171" s="1"/>
      <c r="L171" s="1"/>
      <c r="M171" s="6" t="str">
        <f>IFERROR(VLOOKUP(L171,'Drop down lists'!$A$1:$B$286,2,FALSE),"")</f>
        <v/>
      </c>
      <c r="N171" s="1"/>
      <c r="O171" s="13"/>
      <c r="P171" s="1"/>
      <c r="Q171" s="23"/>
      <c r="R171" s="1"/>
      <c r="S171" s="19" t="s">
        <v>10</v>
      </c>
      <c r="T171" s="19">
        <f t="shared" si="30"/>
        <v>-3</v>
      </c>
      <c r="U171" s="19">
        <f t="shared" si="31"/>
        <v>-1</v>
      </c>
      <c r="V171" s="19">
        <f t="shared" si="24"/>
        <v>-4</v>
      </c>
    </row>
    <row r="172" spans="1:22" s="20" customFormat="1" x14ac:dyDescent="0.35">
      <c r="A172" s="1"/>
      <c r="B172" s="1"/>
      <c r="C172" s="1"/>
      <c r="D172" s="17"/>
      <c r="E172" s="18" t="str">
        <f t="shared" si="28"/>
        <v>Does Not Qualify</v>
      </c>
      <c r="F172" s="1"/>
      <c r="G172" s="18" t="str">
        <f t="shared" si="22"/>
        <v>Does Not Qualify</v>
      </c>
      <c r="H172" s="1"/>
      <c r="I172" s="6" t="str">
        <f t="shared" si="23"/>
        <v/>
      </c>
      <c r="J172" s="6" t="str">
        <f t="shared" si="29"/>
        <v/>
      </c>
      <c r="K172" s="1"/>
      <c r="L172" s="1"/>
      <c r="M172" s="6" t="str">
        <f>IFERROR(VLOOKUP(L172,'Drop down lists'!$A$1:$B$286,2,FALSE),"")</f>
        <v/>
      </c>
      <c r="N172" s="1"/>
      <c r="O172" s="13"/>
      <c r="P172" s="1"/>
      <c r="Q172" s="23"/>
      <c r="R172" s="1"/>
      <c r="S172" s="19" t="s">
        <v>10</v>
      </c>
      <c r="T172" s="19">
        <f t="shared" si="30"/>
        <v>-3</v>
      </c>
      <c r="U172" s="19">
        <f t="shared" si="31"/>
        <v>-1</v>
      </c>
      <c r="V172" s="19">
        <f t="shared" si="24"/>
        <v>-4</v>
      </c>
    </row>
    <row r="173" spans="1:22" s="20" customFormat="1" x14ac:dyDescent="0.35">
      <c r="A173" s="1"/>
      <c r="B173" s="1"/>
      <c r="C173" s="1"/>
      <c r="D173" s="17"/>
      <c r="E173" s="18" t="str">
        <f t="shared" si="28"/>
        <v>Does Not Qualify</v>
      </c>
      <c r="F173" s="1"/>
      <c r="G173" s="18" t="str">
        <f t="shared" si="22"/>
        <v>Does Not Qualify</v>
      </c>
      <c r="H173" s="1"/>
      <c r="I173" s="6" t="str">
        <f t="shared" si="23"/>
        <v/>
      </c>
      <c r="J173" s="6" t="str">
        <f t="shared" si="29"/>
        <v/>
      </c>
      <c r="K173" s="1"/>
      <c r="L173" s="1"/>
      <c r="M173" s="6" t="str">
        <f>IFERROR(VLOOKUP(L173,'Drop down lists'!$A$1:$B$286,2,FALSE),"")</f>
        <v/>
      </c>
      <c r="N173" s="1"/>
      <c r="O173" s="13"/>
      <c r="P173" s="1"/>
      <c r="Q173" s="23"/>
      <c r="R173" s="1"/>
      <c r="S173" s="19" t="s">
        <v>10</v>
      </c>
      <c r="T173" s="19">
        <f t="shared" si="30"/>
        <v>-3</v>
      </c>
      <c r="U173" s="19">
        <f t="shared" si="31"/>
        <v>-1</v>
      </c>
      <c r="V173" s="19">
        <f t="shared" si="24"/>
        <v>-4</v>
      </c>
    </row>
    <row r="174" spans="1:22" s="20" customFormat="1" x14ac:dyDescent="0.35">
      <c r="A174" s="1"/>
      <c r="B174" s="1"/>
      <c r="C174" s="1"/>
      <c r="D174" s="17"/>
      <c r="E174" s="18" t="str">
        <f t="shared" si="28"/>
        <v>Does Not Qualify</v>
      </c>
      <c r="F174" s="1"/>
      <c r="G174" s="18" t="str">
        <f t="shared" si="22"/>
        <v>Does Not Qualify</v>
      </c>
      <c r="H174" s="1"/>
      <c r="I174" s="6" t="str">
        <f t="shared" si="23"/>
        <v/>
      </c>
      <c r="J174" s="6" t="str">
        <f t="shared" si="29"/>
        <v/>
      </c>
      <c r="K174" s="1"/>
      <c r="L174" s="1"/>
      <c r="M174" s="6" t="str">
        <f>IFERROR(VLOOKUP(L174,'Drop down lists'!$A$1:$B$286,2,FALSE),"")</f>
        <v/>
      </c>
      <c r="N174" s="1"/>
      <c r="O174" s="13"/>
      <c r="P174" s="1"/>
      <c r="Q174" s="23"/>
      <c r="R174" s="1"/>
      <c r="S174" s="19" t="s">
        <v>10</v>
      </c>
      <c r="T174" s="19">
        <f t="shared" si="30"/>
        <v>-3</v>
      </c>
      <c r="U174" s="19">
        <f t="shared" si="31"/>
        <v>-1</v>
      </c>
      <c r="V174" s="19">
        <f t="shared" si="24"/>
        <v>-4</v>
      </c>
    </row>
    <row r="175" spans="1:22" s="20" customFormat="1" x14ac:dyDescent="0.35">
      <c r="A175" s="1"/>
      <c r="B175" s="1"/>
      <c r="C175" s="1"/>
      <c r="D175" s="17"/>
      <c r="E175" s="18" t="str">
        <f t="shared" si="28"/>
        <v>Does Not Qualify</v>
      </c>
      <c r="F175" s="1"/>
      <c r="G175" s="18" t="str">
        <f t="shared" si="22"/>
        <v>Does Not Qualify</v>
      </c>
      <c r="H175" s="1"/>
      <c r="I175" s="6" t="str">
        <f t="shared" si="23"/>
        <v/>
      </c>
      <c r="J175" s="6" t="str">
        <f t="shared" si="29"/>
        <v/>
      </c>
      <c r="K175" s="1"/>
      <c r="L175" s="1"/>
      <c r="M175" s="6" t="str">
        <f>IFERROR(VLOOKUP(L175,'Drop down lists'!$A$1:$B$286,2,FALSE),"")</f>
        <v/>
      </c>
      <c r="N175" s="1"/>
      <c r="O175" s="13"/>
      <c r="P175" s="1"/>
      <c r="Q175" s="23"/>
      <c r="R175" s="1"/>
      <c r="S175" s="19" t="s">
        <v>10</v>
      </c>
      <c r="T175" s="19">
        <f t="shared" si="30"/>
        <v>-3</v>
      </c>
      <c r="U175" s="19">
        <f t="shared" si="31"/>
        <v>-1</v>
      </c>
      <c r="V175" s="19">
        <f t="shared" si="24"/>
        <v>-4</v>
      </c>
    </row>
    <row r="176" spans="1:22" s="20" customFormat="1" x14ac:dyDescent="0.35">
      <c r="A176" s="1"/>
      <c r="B176" s="1"/>
      <c r="C176" s="1"/>
      <c r="D176" s="17"/>
      <c r="E176" s="18" t="str">
        <f t="shared" si="28"/>
        <v>Does Not Qualify</v>
      </c>
      <c r="F176" s="1"/>
      <c r="G176" s="18" t="str">
        <f t="shared" si="22"/>
        <v>Does Not Qualify</v>
      </c>
      <c r="H176" s="1"/>
      <c r="I176" s="6" t="str">
        <f t="shared" si="23"/>
        <v/>
      </c>
      <c r="J176" s="6" t="str">
        <f t="shared" si="29"/>
        <v/>
      </c>
      <c r="K176" s="1"/>
      <c r="L176" s="1"/>
      <c r="M176" s="6" t="str">
        <f>IFERROR(VLOOKUP(L176,'Drop down lists'!$A$1:$B$286,2,FALSE),"")</f>
        <v/>
      </c>
      <c r="N176" s="1"/>
      <c r="O176" s="13"/>
      <c r="P176" s="1"/>
      <c r="Q176" s="23"/>
      <c r="R176" s="1"/>
      <c r="S176" s="19" t="s">
        <v>10</v>
      </c>
      <c r="T176" s="19">
        <f t="shared" si="30"/>
        <v>-3</v>
      </c>
      <c r="U176" s="19">
        <f t="shared" si="31"/>
        <v>-1</v>
      </c>
      <c r="V176" s="19">
        <f t="shared" si="24"/>
        <v>-4</v>
      </c>
    </row>
    <row r="177" spans="1:22" s="20" customFormat="1" x14ac:dyDescent="0.35">
      <c r="A177" s="1"/>
      <c r="B177" s="1"/>
      <c r="C177" s="1"/>
      <c r="D177" s="17"/>
      <c r="E177" s="18" t="str">
        <f t="shared" si="28"/>
        <v>Does Not Qualify</v>
      </c>
      <c r="F177" s="1"/>
      <c r="G177" s="18" t="str">
        <f t="shared" si="22"/>
        <v>Does Not Qualify</v>
      </c>
      <c r="H177" s="1"/>
      <c r="I177" s="6" t="str">
        <f t="shared" si="23"/>
        <v/>
      </c>
      <c r="J177" s="6" t="str">
        <f t="shared" si="29"/>
        <v/>
      </c>
      <c r="K177" s="1"/>
      <c r="L177" s="1"/>
      <c r="M177" s="6" t="str">
        <f>IFERROR(VLOOKUP(L177,'Drop down lists'!$A$1:$B$286,2,FALSE),"")</f>
        <v/>
      </c>
      <c r="N177" s="1"/>
      <c r="O177" s="13"/>
      <c r="P177" s="1"/>
      <c r="Q177" s="23"/>
      <c r="R177" s="1"/>
      <c r="S177" s="19" t="s">
        <v>10</v>
      </c>
      <c r="T177" s="19">
        <f t="shared" si="30"/>
        <v>-3</v>
      </c>
      <c r="U177" s="19">
        <f t="shared" si="31"/>
        <v>-1</v>
      </c>
      <c r="V177" s="19">
        <f t="shared" si="24"/>
        <v>-4</v>
      </c>
    </row>
    <row r="178" spans="1:22" s="20" customFormat="1" x14ac:dyDescent="0.35">
      <c r="A178" s="1"/>
      <c r="B178" s="1"/>
      <c r="C178" s="1"/>
      <c r="D178" s="17"/>
      <c r="E178" s="18" t="str">
        <f t="shared" si="28"/>
        <v>Does Not Qualify</v>
      </c>
      <c r="F178" s="1"/>
      <c r="G178" s="18" t="str">
        <f t="shared" si="22"/>
        <v>Does Not Qualify</v>
      </c>
      <c r="H178" s="1"/>
      <c r="I178" s="6" t="str">
        <f t="shared" si="23"/>
        <v/>
      </c>
      <c r="J178" s="6" t="str">
        <f t="shared" si="29"/>
        <v/>
      </c>
      <c r="K178" s="1"/>
      <c r="L178" s="1"/>
      <c r="M178" s="6" t="str">
        <f>IFERROR(VLOOKUP(L178,'Drop down lists'!$A$1:$B$286,2,FALSE),"")</f>
        <v/>
      </c>
      <c r="N178" s="1"/>
      <c r="O178" s="13"/>
      <c r="P178" s="1"/>
      <c r="Q178" s="23"/>
      <c r="R178" s="1"/>
      <c r="S178" s="19" t="s">
        <v>10</v>
      </c>
      <c r="T178" s="19">
        <f t="shared" si="30"/>
        <v>-3</v>
      </c>
      <c r="U178" s="19">
        <f t="shared" si="31"/>
        <v>-1</v>
      </c>
      <c r="V178" s="19">
        <f t="shared" si="24"/>
        <v>-4</v>
      </c>
    </row>
    <row r="179" spans="1:22" s="20" customFormat="1" x14ac:dyDescent="0.35">
      <c r="A179" s="1"/>
      <c r="B179" s="1"/>
      <c r="C179" s="1"/>
      <c r="D179" s="17"/>
      <c r="E179" s="18" t="str">
        <f t="shared" si="28"/>
        <v>Does Not Qualify</v>
      </c>
      <c r="F179" s="1"/>
      <c r="G179" s="18" t="str">
        <f t="shared" si="22"/>
        <v>Does Not Qualify</v>
      </c>
      <c r="H179" s="1"/>
      <c r="I179" s="6" t="str">
        <f t="shared" si="23"/>
        <v/>
      </c>
      <c r="J179" s="6" t="str">
        <f t="shared" si="29"/>
        <v/>
      </c>
      <c r="K179" s="1"/>
      <c r="L179" s="1"/>
      <c r="M179" s="6" t="str">
        <f>IFERROR(VLOOKUP(L179,'Drop down lists'!$A$1:$B$286,2,FALSE),"")</f>
        <v/>
      </c>
      <c r="N179" s="1"/>
      <c r="O179" s="13"/>
      <c r="P179" s="1"/>
      <c r="Q179" s="23"/>
      <c r="R179" s="1"/>
      <c r="S179" s="19" t="s">
        <v>10</v>
      </c>
      <c r="T179" s="19">
        <f t="shared" si="30"/>
        <v>-3</v>
      </c>
      <c r="U179" s="19">
        <f t="shared" si="31"/>
        <v>-1</v>
      </c>
      <c r="V179" s="19">
        <f t="shared" si="24"/>
        <v>-4</v>
      </c>
    </row>
    <row r="180" spans="1:22" s="20" customFormat="1" x14ac:dyDescent="0.35">
      <c r="A180" s="1"/>
      <c r="B180" s="1"/>
      <c r="C180" s="1"/>
      <c r="D180" s="17"/>
      <c r="E180" s="18" t="str">
        <f t="shared" si="28"/>
        <v>Does Not Qualify</v>
      </c>
      <c r="F180" s="1"/>
      <c r="G180" s="18" t="str">
        <f t="shared" si="22"/>
        <v>Does Not Qualify</v>
      </c>
      <c r="H180" s="1"/>
      <c r="I180" s="6" t="str">
        <f t="shared" si="23"/>
        <v/>
      </c>
      <c r="J180" s="6" t="str">
        <f t="shared" si="29"/>
        <v/>
      </c>
      <c r="K180" s="1"/>
      <c r="L180" s="1"/>
      <c r="M180" s="6" t="str">
        <f>IFERROR(VLOOKUP(L180,'Drop down lists'!$A$1:$B$286,2,FALSE),"")</f>
        <v/>
      </c>
      <c r="N180" s="1"/>
      <c r="O180" s="13"/>
      <c r="P180" s="1"/>
      <c r="Q180" s="23"/>
      <c r="R180" s="1"/>
      <c r="S180" s="19" t="s">
        <v>10</v>
      </c>
      <c r="T180" s="19">
        <f t="shared" si="30"/>
        <v>-3</v>
      </c>
      <c r="U180" s="19">
        <f t="shared" si="31"/>
        <v>-1</v>
      </c>
      <c r="V180" s="19">
        <f t="shared" si="24"/>
        <v>-4</v>
      </c>
    </row>
    <row r="181" spans="1:22" s="20" customFormat="1" x14ac:dyDescent="0.35">
      <c r="A181" s="1"/>
      <c r="B181" s="1"/>
      <c r="C181" s="1"/>
      <c r="D181" s="17"/>
      <c r="E181" s="18" t="str">
        <f t="shared" si="28"/>
        <v>Does Not Qualify</v>
      </c>
      <c r="F181" s="1"/>
      <c r="G181" s="18" t="str">
        <f t="shared" si="22"/>
        <v>Does Not Qualify</v>
      </c>
      <c r="H181" s="1"/>
      <c r="I181" s="6" t="str">
        <f t="shared" si="23"/>
        <v/>
      </c>
      <c r="J181" s="6" t="str">
        <f t="shared" si="29"/>
        <v/>
      </c>
      <c r="K181" s="1"/>
      <c r="L181" s="1"/>
      <c r="M181" s="6" t="str">
        <f>IFERROR(VLOOKUP(L181,'Drop down lists'!$A$1:$B$286,2,FALSE),"")</f>
        <v/>
      </c>
      <c r="N181" s="1"/>
      <c r="O181" s="13"/>
      <c r="P181" s="1"/>
      <c r="Q181" s="23"/>
      <c r="R181" s="1"/>
      <c r="S181" s="19" t="s">
        <v>10</v>
      </c>
      <c r="T181" s="19">
        <f t="shared" si="30"/>
        <v>-3</v>
      </c>
      <c r="U181" s="19">
        <f t="shared" si="31"/>
        <v>-1</v>
      </c>
      <c r="V181" s="19">
        <f t="shared" si="24"/>
        <v>-4</v>
      </c>
    </row>
    <row r="182" spans="1:22" s="20" customFormat="1" x14ac:dyDescent="0.35">
      <c r="A182" s="1"/>
      <c r="B182" s="1"/>
      <c r="C182" s="1"/>
      <c r="D182" s="17"/>
      <c r="E182" s="18" t="str">
        <f t="shared" si="28"/>
        <v>Does Not Qualify</v>
      </c>
      <c r="F182" s="1"/>
      <c r="G182" s="18" t="str">
        <f t="shared" si="22"/>
        <v>Does Not Qualify</v>
      </c>
      <c r="H182" s="1"/>
      <c r="I182" s="6" t="str">
        <f t="shared" si="23"/>
        <v/>
      </c>
      <c r="J182" s="6" t="str">
        <f t="shared" si="29"/>
        <v/>
      </c>
      <c r="K182" s="1"/>
      <c r="L182" s="1"/>
      <c r="M182" s="6" t="str">
        <f>IFERROR(VLOOKUP(L182,'Drop down lists'!$A$1:$B$286,2,FALSE),"")</f>
        <v/>
      </c>
      <c r="N182" s="1"/>
      <c r="O182" s="13"/>
      <c r="P182" s="1"/>
      <c r="Q182" s="23"/>
      <c r="R182" s="1"/>
      <c r="S182" s="19" t="s">
        <v>10</v>
      </c>
      <c r="T182" s="19">
        <f t="shared" si="30"/>
        <v>-3</v>
      </c>
      <c r="U182" s="19">
        <f t="shared" si="31"/>
        <v>-1</v>
      </c>
      <c r="V182" s="19">
        <f t="shared" si="24"/>
        <v>-4</v>
      </c>
    </row>
    <row r="183" spans="1:22" s="20" customFormat="1" x14ac:dyDescent="0.35">
      <c r="A183" s="1"/>
      <c r="B183" s="1"/>
      <c r="C183" s="1"/>
      <c r="D183" s="17"/>
      <c r="E183" s="18" t="str">
        <f t="shared" si="28"/>
        <v>Does Not Qualify</v>
      </c>
      <c r="F183" s="1"/>
      <c r="G183" s="18" t="str">
        <f t="shared" si="22"/>
        <v>Does Not Qualify</v>
      </c>
      <c r="H183" s="1"/>
      <c r="I183" s="6" t="str">
        <f t="shared" si="23"/>
        <v/>
      </c>
      <c r="J183" s="6" t="str">
        <f t="shared" si="29"/>
        <v/>
      </c>
      <c r="K183" s="1"/>
      <c r="L183" s="1"/>
      <c r="M183" s="6" t="str">
        <f>IFERROR(VLOOKUP(L183,'Drop down lists'!$A$1:$B$286,2,FALSE),"")</f>
        <v/>
      </c>
      <c r="N183" s="1"/>
      <c r="O183" s="13"/>
      <c r="P183" s="1"/>
      <c r="Q183" s="23"/>
      <c r="R183" s="1"/>
      <c r="S183" s="19" t="s">
        <v>10</v>
      </c>
      <c r="T183" s="19">
        <f t="shared" si="30"/>
        <v>-3</v>
      </c>
      <c r="U183" s="19">
        <f t="shared" si="31"/>
        <v>-1</v>
      </c>
      <c r="V183" s="19">
        <f t="shared" si="24"/>
        <v>-4</v>
      </c>
    </row>
    <row r="184" spans="1:22" s="20" customFormat="1" x14ac:dyDescent="0.35">
      <c r="A184" s="1"/>
      <c r="B184" s="1"/>
      <c r="C184" s="1"/>
      <c r="D184" s="17"/>
      <c r="E184" s="18" t="str">
        <f t="shared" si="28"/>
        <v>Does Not Qualify</v>
      </c>
      <c r="F184" s="1"/>
      <c r="G184" s="18" t="str">
        <f t="shared" si="22"/>
        <v>Does Not Qualify</v>
      </c>
      <c r="H184" s="1"/>
      <c r="I184" s="6" t="str">
        <f t="shared" si="23"/>
        <v/>
      </c>
      <c r="J184" s="6" t="str">
        <f t="shared" si="29"/>
        <v/>
      </c>
      <c r="K184" s="1"/>
      <c r="L184" s="1"/>
      <c r="M184" s="6" t="str">
        <f>IFERROR(VLOOKUP(L184,'Drop down lists'!$A$1:$B$286,2,FALSE),"")</f>
        <v/>
      </c>
      <c r="N184" s="1"/>
      <c r="O184" s="13"/>
      <c r="P184" s="1"/>
      <c r="Q184" s="23"/>
      <c r="R184" s="1"/>
      <c r="S184" s="19" t="s">
        <v>10</v>
      </c>
      <c r="T184" s="19">
        <f t="shared" si="30"/>
        <v>-3</v>
      </c>
      <c r="U184" s="19">
        <f t="shared" si="31"/>
        <v>-1</v>
      </c>
      <c r="V184" s="19">
        <f t="shared" si="24"/>
        <v>-4</v>
      </c>
    </row>
    <row r="185" spans="1:22" s="20" customFormat="1" x14ac:dyDescent="0.35">
      <c r="A185" s="1"/>
      <c r="B185" s="1"/>
      <c r="C185" s="1"/>
      <c r="D185" s="17"/>
      <c r="E185" s="18" t="str">
        <f t="shared" si="28"/>
        <v>Does Not Qualify</v>
      </c>
      <c r="F185" s="1"/>
      <c r="G185" s="18" t="str">
        <f t="shared" si="22"/>
        <v>Does Not Qualify</v>
      </c>
      <c r="H185" s="1"/>
      <c r="I185" s="6" t="str">
        <f t="shared" si="23"/>
        <v/>
      </c>
      <c r="J185" s="6" t="str">
        <f t="shared" si="29"/>
        <v/>
      </c>
      <c r="K185" s="1"/>
      <c r="L185" s="1"/>
      <c r="M185" s="6" t="str">
        <f>IFERROR(VLOOKUP(L185,'Drop down lists'!$A$1:$B$286,2,FALSE),"")</f>
        <v/>
      </c>
      <c r="N185" s="1"/>
      <c r="O185" s="13"/>
      <c r="P185" s="1"/>
      <c r="Q185" s="23"/>
      <c r="R185" s="1"/>
      <c r="S185" s="19" t="s">
        <v>10</v>
      </c>
      <c r="T185" s="19">
        <f t="shared" si="30"/>
        <v>-3</v>
      </c>
      <c r="U185" s="19">
        <f t="shared" si="31"/>
        <v>-1</v>
      </c>
      <c r="V185" s="19">
        <f t="shared" si="24"/>
        <v>-4</v>
      </c>
    </row>
    <row r="186" spans="1:22" s="20" customFormat="1" x14ac:dyDescent="0.35">
      <c r="A186" s="1"/>
      <c r="B186" s="1"/>
      <c r="C186" s="1"/>
      <c r="D186" s="17"/>
      <c r="E186" s="18" t="str">
        <f t="shared" si="28"/>
        <v>Does Not Qualify</v>
      </c>
      <c r="F186" s="1"/>
      <c r="G186" s="18" t="str">
        <f t="shared" si="22"/>
        <v>Does Not Qualify</v>
      </c>
      <c r="H186" s="1"/>
      <c r="I186" s="6" t="str">
        <f t="shared" si="23"/>
        <v/>
      </c>
      <c r="J186" s="6" t="str">
        <f t="shared" si="29"/>
        <v/>
      </c>
      <c r="K186" s="1"/>
      <c r="L186" s="1"/>
      <c r="M186" s="6" t="str">
        <f>IFERROR(VLOOKUP(L186,'Drop down lists'!$A$1:$B$286,2,FALSE),"")</f>
        <v/>
      </c>
      <c r="N186" s="1"/>
      <c r="O186" s="13"/>
      <c r="P186" s="1"/>
      <c r="Q186" s="23"/>
      <c r="R186" s="1"/>
      <c r="S186" s="19" t="s">
        <v>10</v>
      </c>
      <c r="T186" s="19">
        <f t="shared" si="30"/>
        <v>-3</v>
      </c>
      <c r="U186" s="19">
        <f t="shared" si="31"/>
        <v>-1</v>
      </c>
      <c r="V186" s="19">
        <f t="shared" si="24"/>
        <v>-4</v>
      </c>
    </row>
    <row r="187" spans="1:22" s="20" customFormat="1" x14ac:dyDescent="0.35">
      <c r="A187" s="1"/>
      <c r="B187" s="1"/>
      <c r="C187" s="1"/>
      <c r="D187" s="17"/>
      <c r="E187" s="18" t="str">
        <f t="shared" si="28"/>
        <v>Does Not Qualify</v>
      </c>
      <c r="F187" s="1"/>
      <c r="G187" s="18" t="str">
        <f t="shared" si="22"/>
        <v>Does Not Qualify</v>
      </c>
      <c r="H187" s="1"/>
      <c r="I187" s="6" t="str">
        <f t="shared" si="23"/>
        <v/>
      </c>
      <c r="J187" s="6" t="str">
        <f t="shared" si="29"/>
        <v/>
      </c>
      <c r="K187" s="1"/>
      <c r="L187" s="1"/>
      <c r="M187" s="6" t="str">
        <f>IFERROR(VLOOKUP(L187,'Drop down lists'!$A$1:$B$286,2,FALSE),"")</f>
        <v/>
      </c>
      <c r="N187" s="1"/>
      <c r="O187" s="13"/>
      <c r="P187" s="1"/>
      <c r="Q187" s="23"/>
      <c r="R187" s="1"/>
      <c r="S187" s="19" t="s">
        <v>10</v>
      </c>
      <c r="T187" s="19">
        <f t="shared" si="30"/>
        <v>-3</v>
      </c>
      <c r="U187" s="19">
        <f t="shared" si="31"/>
        <v>-1</v>
      </c>
      <c r="V187" s="19">
        <f t="shared" si="24"/>
        <v>-4</v>
      </c>
    </row>
    <row r="188" spans="1:22" s="20" customFormat="1" x14ac:dyDescent="0.35">
      <c r="A188" s="1"/>
      <c r="B188" s="1"/>
      <c r="C188" s="1"/>
      <c r="D188" s="17"/>
      <c r="E188" s="18" t="str">
        <f t="shared" si="28"/>
        <v>Does Not Qualify</v>
      </c>
      <c r="F188" s="1"/>
      <c r="G188" s="18" t="str">
        <f t="shared" si="22"/>
        <v>Does Not Qualify</v>
      </c>
      <c r="H188" s="1"/>
      <c r="I188" s="6" t="str">
        <f t="shared" si="23"/>
        <v/>
      </c>
      <c r="J188" s="6" t="str">
        <f t="shared" si="29"/>
        <v/>
      </c>
      <c r="K188" s="1"/>
      <c r="L188" s="1"/>
      <c r="M188" s="6" t="str">
        <f>IFERROR(VLOOKUP(L188,'Drop down lists'!$A$1:$B$286,2,FALSE),"")</f>
        <v/>
      </c>
      <c r="N188" s="1"/>
      <c r="O188" s="13"/>
      <c r="P188" s="1"/>
      <c r="Q188" s="23"/>
      <c r="R188" s="1"/>
      <c r="S188" s="19" t="s">
        <v>10</v>
      </c>
      <c r="T188" s="19">
        <f t="shared" si="30"/>
        <v>-3</v>
      </c>
      <c r="U188" s="19">
        <f t="shared" si="31"/>
        <v>-1</v>
      </c>
      <c r="V188" s="19">
        <f t="shared" si="24"/>
        <v>-4</v>
      </c>
    </row>
    <row r="189" spans="1:22" s="20" customFormat="1" x14ac:dyDescent="0.35">
      <c r="A189" s="1"/>
      <c r="B189" s="1"/>
      <c r="C189" s="1"/>
      <c r="D189" s="17"/>
      <c r="E189" s="18" t="str">
        <f t="shared" si="28"/>
        <v>Does Not Qualify</v>
      </c>
      <c r="F189" s="1"/>
      <c r="G189" s="18" t="str">
        <f t="shared" ref="G189:G197" si="32">IF(ISNUMBER(SEARCH("(Gold)",F189)),"Gold", IF(ISNUMBER(SEARCH("(Silver)",F189)),"Silver", "Does Not Qualify"))</f>
        <v>Does Not Qualify</v>
      </c>
      <c r="H189" s="1"/>
      <c r="I189" s="6" t="str">
        <f t="shared" si="23"/>
        <v/>
      </c>
      <c r="J189" s="6" t="str">
        <f t="shared" si="29"/>
        <v/>
      </c>
      <c r="K189" s="1"/>
      <c r="L189" s="1"/>
      <c r="M189" s="6" t="str">
        <f>IFERROR(VLOOKUP(L189,'Drop down lists'!$A$1:$B$286,2,FALSE),"")</f>
        <v/>
      </c>
      <c r="N189" s="1"/>
      <c r="O189" s="13"/>
      <c r="P189" s="1"/>
      <c r="Q189" s="23"/>
      <c r="R189" s="1"/>
      <c r="S189" s="19" t="s">
        <v>10</v>
      </c>
      <c r="T189" s="19">
        <f t="shared" si="30"/>
        <v>-3</v>
      </c>
      <c r="U189" s="19">
        <f t="shared" si="31"/>
        <v>-1</v>
      </c>
      <c r="V189" s="19">
        <f t="shared" si="24"/>
        <v>-4</v>
      </c>
    </row>
    <row r="190" spans="1:22" s="20" customFormat="1" x14ac:dyDescent="0.35">
      <c r="A190" s="1"/>
      <c r="B190" s="1"/>
      <c r="C190" s="1"/>
      <c r="D190" s="17"/>
      <c r="E190" s="18" t="str">
        <f t="shared" si="28"/>
        <v>Does Not Qualify</v>
      </c>
      <c r="F190" s="1"/>
      <c r="G190" s="18" t="str">
        <f t="shared" si="32"/>
        <v>Does Not Qualify</v>
      </c>
      <c r="H190" s="1"/>
      <c r="I190" s="6" t="str">
        <f t="shared" si="23"/>
        <v/>
      </c>
      <c r="J190" s="6" t="str">
        <f t="shared" si="29"/>
        <v/>
      </c>
      <c r="K190" s="1"/>
      <c r="L190" s="1"/>
      <c r="M190" s="6" t="str">
        <f>IFERROR(VLOOKUP(L190,'Drop down lists'!$A$1:$B$286,2,FALSE),"")</f>
        <v/>
      </c>
      <c r="N190" s="1"/>
      <c r="O190" s="13"/>
      <c r="P190" s="1"/>
      <c r="Q190" s="23"/>
      <c r="R190" s="1"/>
      <c r="S190" s="19" t="s">
        <v>10</v>
      </c>
      <c r="T190" s="19">
        <f t="shared" si="30"/>
        <v>-3</v>
      </c>
      <c r="U190" s="19">
        <f t="shared" si="31"/>
        <v>-1</v>
      </c>
      <c r="V190" s="19">
        <f t="shared" si="24"/>
        <v>-4</v>
      </c>
    </row>
    <row r="191" spans="1:22" s="20" customFormat="1" x14ac:dyDescent="0.35">
      <c r="A191" s="1"/>
      <c r="B191" s="1"/>
      <c r="C191" s="1"/>
      <c r="D191" s="17"/>
      <c r="E191" s="18" t="str">
        <f t="shared" si="28"/>
        <v>Does Not Qualify</v>
      </c>
      <c r="F191" s="1"/>
      <c r="G191" s="18" t="str">
        <f t="shared" si="32"/>
        <v>Does Not Qualify</v>
      </c>
      <c r="H191" s="1"/>
      <c r="I191" s="6" t="str">
        <f t="shared" ref="I191:I197" si="33">PROPER(H191)</f>
        <v/>
      </c>
      <c r="J191" s="6" t="str">
        <f t="shared" si="29"/>
        <v/>
      </c>
      <c r="K191" s="1"/>
      <c r="L191" s="1"/>
      <c r="M191" s="6" t="str">
        <f>IFERROR(VLOOKUP(L191,'Drop down lists'!$A$1:$B$286,2,FALSE),"")</f>
        <v/>
      </c>
      <c r="N191" s="1"/>
      <c r="O191" s="13"/>
      <c r="P191" s="1"/>
      <c r="Q191" s="23"/>
      <c r="R191" s="1"/>
      <c r="S191" s="19" t="s">
        <v>10</v>
      </c>
      <c r="T191" s="19">
        <f t="shared" si="30"/>
        <v>-3</v>
      </c>
      <c r="U191" s="19">
        <f t="shared" si="31"/>
        <v>-1</v>
      </c>
      <c r="V191" s="19">
        <f t="shared" ref="V191:V197" si="34">SUM(T191:U191)</f>
        <v>-4</v>
      </c>
    </row>
    <row r="192" spans="1:22" s="20" customFormat="1" x14ac:dyDescent="0.35">
      <c r="A192" s="1"/>
      <c r="B192" s="1"/>
      <c r="C192" s="1"/>
      <c r="D192" s="17"/>
      <c r="E192" s="18" t="str">
        <f t="shared" si="28"/>
        <v>Does Not Qualify</v>
      </c>
      <c r="F192" s="1"/>
      <c r="G192" s="18" t="str">
        <f t="shared" si="32"/>
        <v>Does Not Qualify</v>
      </c>
      <c r="H192" s="1"/>
      <c r="I192" s="6" t="str">
        <f t="shared" si="33"/>
        <v/>
      </c>
      <c r="J192" s="6" t="str">
        <f t="shared" si="29"/>
        <v/>
      </c>
      <c r="K192" s="1"/>
      <c r="L192" s="1"/>
      <c r="M192" s="6" t="str">
        <f>IFERROR(VLOOKUP(L192,'Drop down lists'!$A$1:$B$286,2,FALSE),"")</f>
        <v/>
      </c>
      <c r="N192" s="1"/>
      <c r="O192" s="13"/>
      <c r="P192" s="1"/>
      <c r="Q192" s="23"/>
      <c r="R192" s="1"/>
      <c r="S192" s="19" t="s">
        <v>10</v>
      </c>
      <c r="T192" s="19">
        <f t="shared" si="30"/>
        <v>-3</v>
      </c>
      <c r="U192" s="19">
        <f t="shared" ref="U192:U197" si="35">IF(G192="Gold", 3, IF(G192="Silver", 2, -1))</f>
        <v>-1</v>
      </c>
      <c r="V192" s="19">
        <f t="shared" si="34"/>
        <v>-4</v>
      </c>
    </row>
    <row r="193" spans="1:22" s="20" customFormat="1" x14ac:dyDescent="0.35">
      <c r="A193" s="1"/>
      <c r="B193" s="1"/>
      <c r="C193" s="1"/>
      <c r="D193" s="17"/>
      <c r="E193" s="18" t="str">
        <f t="shared" si="28"/>
        <v>Does Not Qualify</v>
      </c>
      <c r="F193" s="1"/>
      <c r="G193" s="18" t="str">
        <f t="shared" si="32"/>
        <v>Does Not Qualify</v>
      </c>
      <c r="H193" s="1"/>
      <c r="I193" s="6" t="str">
        <f t="shared" si="33"/>
        <v/>
      </c>
      <c r="J193" s="6" t="str">
        <f t="shared" si="29"/>
        <v/>
      </c>
      <c r="K193" s="1"/>
      <c r="L193" s="1"/>
      <c r="M193" s="6" t="str">
        <f>IFERROR(VLOOKUP(L193,'Drop down lists'!$A$1:$B$286,2,FALSE),"")</f>
        <v/>
      </c>
      <c r="N193" s="1"/>
      <c r="O193" s="13"/>
      <c r="P193" s="1"/>
      <c r="Q193" s="23"/>
      <c r="R193" s="1"/>
      <c r="S193" s="19" t="s">
        <v>10</v>
      </c>
      <c r="T193" s="19">
        <f t="shared" si="30"/>
        <v>-3</v>
      </c>
      <c r="U193" s="19">
        <f t="shared" si="35"/>
        <v>-1</v>
      </c>
      <c r="V193" s="19">
        <f t="shared" si="34"/>
        <v>-4</v>
      </c>
    </row>
    <row r="194" spans="1:22" s="20" customFormat="1" x14ac:dyDescent="0.35">
      <c r="A194" s="1"/>
      <c r="B194" s="1"/>
      <c r="C194" s="1"/>
      <c r="D194" s="17"/>
      <c r="E194" s="18" t="str">
        <f t="shared" ref="E194:E197" si="36">IF(ISNUMBER(SEARCH("(Qualified)",D194)),"Qualified", "Does Not Qualify")</f>
        <v>Does Not Qualify</v>
      </c>
      <c r="F194" s="1"/>
      <c r="G194" s="18" t="str">
        <f t="shared" si="32"/>
        <v>Does Not Qualify</v>
      </c>
      <c r="H194" s="1"/>
      <c r="I194" s="6" t="str">
        <f t="shared" si="33"/>
        <v/>
      </c>
      <c r="J194" s="6" t="str">
        <f t="shared" si="29"/>
        <v/>
      </c>
      <c r="K194" s="1"/>
      <c r="L194" s="1"/>
      <c r="M194" s="6" t="str">
        <f>IFERROR(VLOOKUP(L194,'Drop down lists'!$A$1:$B$286,2,FALSE),"")</f>
        <v/>
      </c>
      <c r="N194" s="1"/>
      <c r="O194" s="13"/>
      <c r="P194" s="1"/>
      <c r="Q194" s="23"/>
      <c r="R194" s="1"/>
      <c r="S194" s="19" t="s">
        <v>10</v>
      </c>
      <c r="T194" s="19">
        <f t="shared" ref="T194:T197" si="37">IF(E194="Qualified", 0, -3)</f>
        <v>-3</v>
      </c>
      <c r="U194" s="19">
        <f t="shared" si="35"/>
        <v>-1</v>
      </c>
      <c r="V194" s="19">
        <f t="shared" si="34"/>
        <v>-4</v>
      </c>
    </row>
    <row r="195" spans="1:22" s="20" customFormat="1" x14ac:dyDescent="0.35">
      <c r="A195" s="1"/>
      <c r="B195" s="1"/>
      <c r="C195" s="1"/>
      <c r="D195" s="17"/>
      <c r="E195" s="18" t="str">
        <f t="shared" si="36"/>
        <v>Does Not Qualify</v>
      </c>
      <c r="F195" s="1"/>
      <c r="G195" s="18" t="str">
        <f t="shared" si="32"/>
        <v>Does Not Qualify</v>
      </c>
      <c r="H195" s="1"/>
      <c r="I195" s="6" t="str">
        <f t="shared" si="33"/>
        <v/>
      </c>
      <c r="J195" s="6" t="str">
        <f t="shared" si="29"/>
        <v/>
      </c>
      <c r="K195" s="1"/>
      <c r="L195" s="1"/>
      <c r="M195" s="6" t="str">
        <f>IFERROR(VLOOKUP(L195,'Drop down lists'!$A$1:$B$286,2,FALSE),"")</f>
        <v/>
      </c>
      <c r="N195" s="1"/>
      <c r="O195" s="13"/>
      <c r="P195" s="1"/>
      <c r="Q195" s="23"/>
      <c r="R195" s="1"/>
      <c r="S195" s="19" t="s">
        <v>10</v>
      </c>
      <c r="T195" s="19">
        <f t="shared" si="37"/>
        <v>-3</v>
      </c>
      <c r="U195" s="19">
        <f t="shared" si="35"/>
        <v>-1</v>
      </c>
      <c r="V195" s="19">
        <f t="shared" si="34"/>
        <v>-4</v>
      </c>
    </row>
    <row r="196" spans="1:22" s="20" customFormat="1" x14ac:dyDescent="0.35">
      <c r="A196" s="1"/>
      <c r="B196" s="1"/>
      <c r="C196" s="1"/>
      <c r="D196" s="17"/>
      <c r="E196" s="18" t="str">
        <f t="shared" si="36"/>
        <v>Does Not Qualify</v>
      </c>
      <c r="F196" s="1"/>
      <c r="G196" s="18" t="str">
        <f t="shared" si="32"/>
        <v>Does Not Qualify</v>
      </c>
      <c r="H196" s="1"/>
      <c r="I196" s="6" t="str">
        <f t="shared" si="33"/>
        <v/>
      </c>
      <c r="J196" s="6" t="str">
        <f t="shared" si="29"/>
        <v/>
      </c>
      <c r="K196" s="1"/>
      <c r="L196" s="1"/>
      <c r="M196" s="6" t="str">
        <f>IFERROR(VLOOKUP(L196,'Drop down lists'!$A$1:$B$286,2,FALSE),"")</f>
        <v/>
      </c>
      <c r="N196" s="1"/>
      <c r="O196" s="13"/>
      <c r="P196" s="1"/>
      <c r="Q196" s="23"/>
      <c r="R196" s="1"/>
      <c r="S196" s="19" t="s">
        <v>10</v>
      </c>
      <c r="T196" s="19">
        <f t="shared" si="37"/>
        <v>-3</v>
      </c>
      <c r="U196" s="19">
        <f t="shared" si="35"/>
        <v>-1</v>
      </c>
      <c r="V196" s="19">
        <f t="shared" si="34"/>
        <v>-4</v>
      </c>
    </row>
    <row r="197" spans="1:22" s="20" customFormat="1" x14ac:dyDescent="0.35">
      <c r="A197" s="1"/>
      <c r="B197" s="1"/>
      <c r="C197" s="1"/>
      <c r="D197" s="17"/>
      <c r="E197" s="18" t="str">
        <f t="shared" si="36"/>
        <v>Does Not Qualify</v>
      </c>
      <c r="F197" s="1"/>
      <c r="G197" s="18" t="str">
        <f t="shared" si="32"/>
        <v>Does Not Qualify</v>
      </c>
      <c r="H197" s="1"/>
      <c r="I197" s="6" t="str">
        <f t="shared" si="33"/>
        <v/>
      </c>
      <c r="J197" s="6"/>
      <c r="K197" s="1"/>
      <c r="L197" s="1"/>
      <c r="M197" s="6" t="str">
        <f>IFERROR(VLOOKUP(L197,'Drop down lists'!$A$1:$B$286,2,FALSE),"")</f>
        <v/>
      </c>
      <c r="N197" s="1"/>
      <c r="O197" s="13"/>
      <c r="P197" s="1"/>
      <c r="Q197" s="23"/>
      <c r="R197" s="1"/>
      <c r="S197" s="19" t="s">
        <v>10</v>
      </c>
      <c r="T197" s="19">
        <f t="shared" si="37"/>
        <v>-3</v>
      </c>
      <c r="U197" s="19">
        <f t="shared" si="35"/>
        <v>-1</v>
      </c>
      <c r="V197" s="19">
        <f t="shared" si="34"/>
        <v>-4</v>
      </c>
    </row>
    <row r="198" spans="1:22" x14ac:dyDescent="0.35">
      <c r="A198" s="1"/>
      <c r="B198" s="1"/>
      <c r="C198" s="1"/>
      <c r="D198" s="17"/>
      <c r="E198" s="18" t="str">
        <f t="shared" ref="E198:E261" si="38">IF(ISNUMBER(SEARCH("(Qualified)",D198)),"Qualified", "Does Not Qualify")</f>
        <v>Does Not Qualify</v>
      </c>
      <c r="F198" s="1"/>
      <c r="G198" s="18" t="str">
        <f t="shared" ref="G198:G261" si="39">IF(ISNUMBER(SEARCH("(Gold)",F198)),"Gold", IF(ISNUMBER(SEARCH("(Silver)",F198)),"Silver", "Does Not Qualify"))</f>
        <v>Does Not Qualify</v>
      </c>
      <c r="H198" s="1"/>
      <c r="I198" s="6" t="str">
        <f t="shared" ref="I198:I261" si="40">PROPER(H198)</f>
        <v/>
      </c>
      <c r="J198" s="6"/>
      <c r="K198" s="1"/>
      <c r="L198" s="1"/>
      <c r="M198" s="6" t="str">
        <f>IFERROR(VLOOKUP(L198,'Drop down lists'!$A$1:$B$286,2,FALSE),"")</f>
        <v/>
      </c>
      <c r="N198" s="1"/>
      <c r="O198" s="13"/>
      <c r="P198" s="1"/>
      <c r="Q198" s="23"/>
      <c r="R198" s="1"/>
    </row>
    <row r="199" spans="1:22" x14ac:dyDescent="0.35">
      <c r="A199" s="1"/>
      <c r="B199" s="1"/>
      <c r="C199" s="1"/>
      <c r="D199" s="17"/>
      <c r="E199" s="18" t="str">
        <f t="shared" si="38"/>
        <v>Does Not Qualify</v>
      </c>
      <c r="F199" s="1"/>
      <c r="G199" s="18" t="str">
        <f t="shared" si="39"/>
        <v>Does Not Qualify</v>
      </c>
      <c r="H199" s="1"/>
      <c r="I199" s="6" t="str">
        <f t="shared" si="40"/>
        <v/>
      </c>
      <c r="J199" s="6"/>
      <c r="K199" s="1"/>
      <c r="L199" s="1"/>
      <c r="M199" s="6" t="str">
        <f>IFERROR(VLOOKUP(L199,'Drop down lists'!$A$1:$B$286,2,FALSE),"")</f>
        <v/>
      </c>
      <c r="N199" s="1"/>
      <c r="O199" s="13"/>
      <c r="P199" s="1"/>
      <c r="Q199" s="23"/>
      <c r="R199" s="1"/>
    </row>
    <row r="200" spans="1:22" x14ac:dyDescent="0.35">
      <c r="A200" s="1"/>
      <c r="B200" s="1"/>
      <c r="C200" s="1"/>
      <c r="D200" s="17"/>
      <c r="E200" s="18" t="str">
        <f t="shared" si="38"/>
        <v>Does Not Qualify</v>
      </c>
      <c r="F200" s="1"/>
      <c r="G200" s="18" t="str">
        <f t="shared" si="39"/>
        <v>Does Not Qualify</v>
      </c>
      <c r="H200" s="1"/>
      <c r="I200" s="6" t="str">
        <f t="shared" si="40"/>
        <v/>
      </c>
      <c r="J200" s="6"/>
      <c r="K200" s="1"/>
      <c r="L200" s="1"/>
      <c r="M200" s="6" t="str">
        <f>IFERROR(VLOOKUP(L200,'Drop down lists'!$A$1:$B$286,2,FALSE),"")</f>
        <v/>
      </c>
      <c r="N200" s="1"/>
      <c r="O200" s="13"/>
      <c r="P200" s="1"/>
      <c r="Q200" s="23"/>
      <c r="R200" s="1"/>
    </row>
    <row r="201" spans="1:22" x14ac:dyDescent="0.35">
      <c r="A201" s="1"/>
      <c r="B201" s="1"/>
      <c r="C201" s="1"/>
      <c r="D201" s="17"/>
      <c r="E201" s="18" t="str">
        <f t="shared" si="38"/>
        <v>Does Not Qualify</v>
      </c>
      <c r="F201" s="1"/>
      <c r="G201" s="18" t="str">
        <f t="shared" si="39"/>
        <v>Does Not Qualify</v>
      </c>
      <c r="H201" s="1"/>
      <c r="I201" s="6" t="str">
        <f t="shared" si="40"/>
        <v/>
      </c>
      <c r="J201" s="6"/>
      <c r="K201" s="1"/>
      <c r="L201" s="1"/>
      <c r="M201" s="6" t="str">
        <f>IFERROR(VLOOKUP(L201,'Drop down lists'!$A$1:$B$286,2,FALSE),"")</f>
        <v/>
      </c>
      <c r="N201" s="1"/>
      <c r="O201" s="13"/>
      <c r="P201" s="1"/>
      <c r="Q201" s="23"/>
      <c r="R201" s="1"/>
    </row>
    <row r="202" spans="1:22" x14ac:dyDescent="0.35">
      <c r="A202" s="1"/>
      <c r="B202" s="1"/>
      <c r="C202" s="1"/>
      <c r="D202" s="17"/>
      <c r="E202" s="18" t="str">
        <f t="shared" si="38"/>
        <v>Does Not Qualify</v>
      </c>
      <c r="F202" s="1"/>
      <c r="G202" s="18" t="str">
        <f t="shared" si="39"/>
        <v>Does Not Qualify</v>
      </c>
      <c r="H202" s="1"/>
      <c r="I202" s="6" t="str">
        <f t="shared" si="40"/>
        <v/>
      </c>
      <c r="J202" s="6"/>
      <c r="K202" s="1"/>
      <c r="L202" s="1"/>
      <c r="M202" s="6" t="str">
        <f>IFERROR(VLOOKUP(L202,'Drop down lists'!$A$1:$B$286,2,FALSE),"")</f>
        <v/>
      </c>
      <c r="N202" s="1"/>
      <c r="O202" s="13"/>
      <c r="P202" s="1"/>
      <c r="Q202" s="23"/>
      <c r="R202" s="1"/>
    </row>
    <row r="203" spans="1:22" x14ac:dyDescent="0.35">
      <c r="A203" s="1"/>
      <c r="B203" s="1"/>
      <c r="C203" s="1"/>
      <c r="D203" s="17"/>
      <c r="E203" s="18" t="str">
        <f t="shared" si="38"/>
        <v>Does Not Qualify</v>
      </c>
      <c r="F203" s="1"/>
      <c r="G203" s="18" t="str">
        <f t="shared" si="39"/>
        <v>Does Not Qualify</v>
      </c>
      <c r="H203" s="1"/>
      <c r="I203" s="6" t="str">
        <f t="shared" si="40"/>
        <v/>
      </c>
      <c r="J203" s="6"/>
      <c r="K203" s="1"/>
      <c r="L203" s="1"/>
      <c r="M203" s="6" t="str">
        <f>IFERROR(VLOOKUP(L203,'Drop down lists'!$A$1:$B$286,2,FALSE),"")</f>
        <v/>
      </c>
      <c r="N203" s="1"/>
      <c r="O203" s="13"/>
      <c r="P203" s="1"/>
      <c r="Q203" s="23"/>
      <c r="R203" s="1"/>
    </row>
    <row r="204" spans="1:22" x14ac:dyDescent="0.35">
      <c r="A204" s="1"/>
      <c r="B204" s="1"/>
      <c r="C204" s="1"/>
      <c r="D204" s="17"/>
      <c r="E204" s="18" t="str">
        <f t="shared" si="38"/>
        <v>Does Not Qualify</v>
      </c>
      <c r="F204" s="1"/>
      <c r="G204" s="18" t="str">
        <f t="shared" si="39"/>
        <v>Does Not Qualify</v>
      </c>
      <c r="H204" s="1"/>
      <c r="I204" s="6" t="str">
        <f t="shared" si="40"/>
        <v/>
      </c>
      <c r="J204" s="6"/>
      <c r="K204" s="1"/>
      <c r="L204" s="1"/>
      <c r="M204" s="6" t="str">
        <f>IFERROR(VLOOKUP(L204,'Drop down lists'!$A$1:$B$286,2,FALSE),"")</f>
        <v/>
      </c>
      <c r="N204" s="1"/>
      <c r="O204" s="13"/>
      <c r="P204" s="1"/>
      <c r="Q204" s="23"/>
      <c r="R204" s="1"/>
    </row>
    <row r="205" spans="1:22" x14ac:dyDescent="0.35">
      <c r="A205" s="1"/>
      <c r="B205" s="1"/>
      <c r="C205" s="1"/>
      <c r="D205" s="17"/>
      <c r="E205" s="18" t="str">
        <f t="shared" si="38"/>
        <v>Does Not Qualify</v>
      </c>
      <c r="F205" s="1"/>
      <c r="G205" s="18" t="str">
        <f t="shared" si="39"/>
        <v>Does Not Qualify</v>
      </c>
      <c r="H205" s="1"/>
      <c r="I205" s="6" t="str">
        <f t="shared" si="40"/>
        <v/>
      </c>
      <c r="J205" s="6"/>
      <c r="K205" s="1"/>
      <c r="L205" s="1"/>
      <c r="M205" s="6" t="str">
        <f>IFERROR(VLOOKUP(L205,'Drop down lists'!$A$1:$B$286,2,FALSE),"")</f>
        <v/>
      </c>
      <c r="N205" s="1"/>
      <c r="O205" s="13"/>
      <c r="P205" s="1"/>
      <c r="Q205" s="23"/>
      <c r="R205" s="1"/>
    </row>
    <row r="206" spans="1:22" x14ac:dyDescent="0.35">
      <c r="A206" s="1"/>
      <c r="B206" s="1"/>
      <c r="C206" s="1"/>
      <c r="D206" s="17"/>
      <c r="E206" s="18" t="str">
        <f t="shared" si="38"/>
        <v>Does Not Qualify</v>
      </c>
      <c r="F206" s="1"/>
      <c r="G206" s="18" t="str">
        <f t="shared" si="39"/>
        <v>Does Not Qualify</v>
      </c>
      <c r="H206" s="1"/>
      <c r="I206" s="6" t="str">
        <f t="shared" si="40"/>
        <v/>
      </c>
      <c r="J206" s="6"/>
      <c r="K206" s="1"/>
      <c r="L206" s="1"/>
      <c r="M206" s="6" t="str">
        <f>IFERROR(VLOOKUP(L206,'Drop down lists'!$A$1:$B$286,2,FALSE),"")</f>
        <v/>
      </c>
      <c r="N206" s="1"/>
      <c r="O206" s="13"/>
      <c r="P206" s="1"/>
      <c r="Q206" s="23"/>
      <c r="R206" s="1"/>
    </row>
    <row r="207" spans="1:22" x14ac:dyDescent="0.35">
      <c r="A207" s="1"/>
      <c r="B207" s="1"/>
      <c r="C207" s="1"/>
      <c r="D207" s="17"/>
      <c r="E207" s="18" t="str">
        <f t="shared" si="38"/>
        <v>Does Not Qualify</v>
      </c>
      <c r="F207" s="1"/>
      <c r="G207" s="18" t="str">
        <f t="shared" si="39"/>
        <v>Does Not Qualify</v>
      </c>
      <c r="H207" s="1"/>
      <c r="I207" s="6" t="str">
        <f t="shared" si="40"/>
        <v/>
      </c>
      <c r="J207" s="6"/>
      <c r="K207" s="1"/>
      <c r="L207" s="1"/>
      <c r="M207" s="6" t="str">
        <f>IFERROR(VLOOKUP(L207,'Drop down lists'!$A$1:$B$286,2,FALSE),"")</f>
        <v/>
      </c>
      <c r="N207" s="1"/>
      <c r="O207" s="13"/>
      <c r="P207" s="1"/>
      <c r="Q207" s="23"/>
      <c r="R207" s="1"/>
    </row>
    <row r="208" spans="1:22" x14ac:dyDescent="0.35">
      <c r="A208" s="1"/>
      <c r="B208" s="1"/>
      <c r="C208" s="1"/>
      <c r="D208" s="17"/>
      <c r="E208" s="18" t="str">
        <f t="shared" si="38"/>
        <v>Does Not Qualify</v>
      </c>
      <c r="F208" s="1"/>
      <c r="G208" s="18" t="str">
        <f t="shared" si="39"/>
        <v>Does Not Qualify</v>
      </c>
      <c r="H208" s="1"/>
      <c r="I208" s="6" t="str">
        <f t="shared" si="40"/>
        <v/>
      </c>
      <c r="J208" s="6"/>
      <c r="K208" s="1"/>
      <c r="L208" s="1"/>
      <c r="M208" s="6" t="str">
        <f>IFERROR(VLOOKUP(L208,'Drop down lists'!$A$1:$B$286,2,FALSE),"")</f>
        <v/>
      </c>
      <c r="N208" s="1"/>
      <c r="O208" s="13"/>
      <c r="P208" s="1"/>
      <c r="Q208" s="23"/>
      <c r="R208" s="1"/>
    </row>
    <row r="209" spans="1:18" x14ac:dyDescent="0.35">
      <c r="A209" s="1"/>
      <c r="B209" s="1"/>
      <c r="C209" s="1"/>
      <c r="D209" s="17"/>
      <c r="E209" s="18" t="str">
        <f t="shared" si="38"/>
        <v>Does Not Qualify</v>
      </c>
      <c r="F209" s="1"/>
      <c r="G209" s="18" t="str">
        <f t="shared" si="39"/>
        <v>Does Not Qualify</v>
      </c>
      <c r="H209" s="1"/>
      <c r="I209" s="6" t="str">
        <f t="shared" si="40"/>
        <v/>
      </c>
      <c r="J209" s="6"/>
      <c r="K209" s="1"/>
      <c r="L209" s="1"/>
      <c r="M209" s="6" t="str">
        <f>IFERROR(VLOOKUP(L209,'Drop down lists'!$A$1:$B$286,2,FALSE),"")</f>
        <v/>
      </c>
      <c r="N209" s="1"/>
      <c r="O209" s="13"/>
      <c r="P209" s="1"/>
      <c r="Q209" s="23"/>
      <c r="R209" s="1"/>
    </row>
    <row r="210" spans="1:18" x14ac:dyDescent="0.35">
      <c r="A210" s="1"/>
      <c r="B210" s="1"/>
      <c r="C210" s="1"/>
      <c r="D210" s="17"/>
      <c r="E210" s="18" t="str">
        <f t="shared" si="38"/>
        <v>Does Not Qualify</v>
      </c>
      <c r="F210" s="1"/>
      <c r="G210" s="18" t="str">
        <f t="shared" si="39"/>
        <v>Does Not Qualify</v>
      </c>
      <c r="H210" s="1"/>
      <c r="I210" s="6" t="str">
        <f t="shared" si="40"/>
        <v/>
      </c>
      <c r="J210" s="6"/>
      <c r="K210" s="1"/>
      <c r="L210" s="1"/>
      <c r="M210" s="6" t="str">
        <f>IFERROR(VLOOKUP(L210,'Drop down lists'!$A$1:$B$286,2,FALSE),"")</f>
        <v/>
      </c>
      <c r="N210" s="1"/>
      <c r="O210" s="13"/>
      <c r="P210" s="1"/>
      <c r="Q210" s="23"/>
      <c r="R210" s="1"/>
    </row>
    <row r="211" spans="1:18" x14ac:dyDescent="0.35">
      <c r="A211" s="1"/>
      <c r="B211" s="1"/>
      <c r="C211" s="1"/>
      <c r="D211" s="17"/>
      <c r="E211" s="18" t="str">
        <f t="shared" si="38"/>
        <v>Does Not Qualify</v>
      </c>
      <c r="F211" s="1"/>
      <c r="G211" s="18" t="str">
        <f t="shared" si="39"/>
        <v>Does Not Qualify</v>
      </c>
      <c r="H211" s="1"/>
      <c r="I211" s="6" t="str">
        <f t="shared" si="40"/>
        <v/>
      </c>
      <c r="J211" s="6"/>
      <c r="K211" s="1"/>
      <c r="L211" s="1"/>
      <c r="M211" s="6" t="str">
        <f>IFERROR(VLOOKUP(L211,'Drop down lists'!$A$1:$B$286,2,FALSE),"")</f>
        <v/>
      </c>
      <c r="N211" s="1"/>
      <c r="O211" s="13"/>
      <c r="P211" s="1"/>
      <c r="Q211" s="23"/>
      <c r="R211" s="1"/>
    </row>
    <row r="212" spans="1:18" x14ac:dyDescent="0.35">
      <c r="A212" s="1"/>
      <c r="B212" s="1"/>
      <c r="C212" s="1"/>
      <c r="D212" s="17"/>
      <c r="E212" s="18" t="str">
        <f t="shared" si="38"/>
        <v>Does Not Qualify</v>
      </c>
      <c r="F212" s="1"/>
      <c r="G212" s="18" t="str">
        <f t="shared" si="39"/>
        <v>Does Not Qualify</v>
      </c>
      <c r="H212" s="1"/>
      <c r="I212" s="6" t="str">
        <f t="shared" si="40"/>
        <v/>
      </c>
      <c r="J212" s="6"/>
      <c r="K212" s="1"/>
      <c r="L212" s="1"/>
      <c r="M212" s="6" t="str">
        <f>IFERROR(VLOOKUP(L212,'Drop down lists'!$A$1:$B$286,2,FALSE),"")</f>
        <v/>
      </c>
      <c r="N212" s="1"/>
      <c r="O212" s="13"/>
      <c r="P212" s="1"/>
      <c r="Q212" s="23"/>
      <c r="R212" s="1"/>
    </row>
    <row r="213" spans="1:18" x14ac:dyDescent="0.35">
      <c r="A213" s="1"/>
      <c r="B213" s="1"/>
      <c r="C213" s="1"/>
      <c r="D213" s="17"/>
      <c r="E213" s="18" t="str">
        <f t="shared" si="38"/>
        <v>Does Not Qualify</v>
      </c>
      <c r="F213" s="1"/>
      <c r="G213" s="18" t="str">
        <f t="shared" si="39"/>
        <v>Does Not Qualify</v>
      </c>
      <c r="H213" s="1"/>
      <c r="I213" s="6" t="str">
        <f t="shared" si="40"/>
        <v/>
      </c>
      <c r="J213" s="6"/>
      <c r="K213" s="1"/>
      <c r="L213" s="1"/>
      <c r="M213" s="6" t="str">
        <f>IFERROR(VLOOKUP(L213,'Drop down lists'!$A$1:$B$286,2,FALSE),"")</f>
        <v/>
      </c>
      <c r="N213" s="1"/>
      <c r="O213" s="13"/>
      <c r="P213" s="1"/>
      <c r="Q213" s="23"/>
      <c r="R213" s="1"/>
    </row>
    <row r="214" spans="1:18" x14ac:dyDescent="0.35">
      <c r="A214" s="1"/>
      <c r="B214" s="1"/>
      <c r="C214" s="1"/>
      <c r="D214" s="17"/>
      <c r="E214" s="18" t="str">
        <f t="shared" si="38"/>
        <v>Does Not Qualify</v>
      </c>
      <c r="F214" s="1"/>
      <c r="G214" s="18" t="str">
        <f t="shared" si="39"/>
        <v>Does Not Qualify</v>
      </c>
      <c r="H214" s="1"/>
      <c r="I214" s="6" t="str">
        <f t="shared" si="40"/>
        <v/>
      </c>
      <c r="J214" s="6"/>
      <c r="K214" s="1"/>
      <c r="L214" s="1"/>
      <c r="M214" s="6" t="str">
        <f>IFERROR(VLOOKUP(L214,'Drop down lists'!$A$1:$B$286,2,FALSE),"")</f>
        <v/>
      </c>
      <c r="N214" s="1"/>
      <c r="O214" s="13"/>
      <c r="P214" s="1"/>
      <c r="Q214" s="23"/>
      <c r="R214" s="1"/>
    </row>
    <row r="215" spans="1:18" x14ac:dyDescent="0.35">
      <c r="A215" s="1"/>
      <c r="B215" s="1"/>
      <c r="C215" s="1"/>
      <c r="D215" s="17"/>
      <c r="E215" s="18" t="str">
        <f t="shared" si="38"/>
        <v>Does Not Qualify</v>
      </c>
      <c r="F215" s="1"/>
      <c r="G215" s="18" t="str">
        <f t="shared" si="39"/>
        <v>Does Not Qualify</v>
      </c>
      <c r="H215" s="1"/>
      <c r="I215" s="6" t="str">
        <f t="shared" si="40"/>
        <v/>
      </c>
      <c r="J215" s="6"/>
      <c r="K215" s="1"/>
      <c r="L215" s="1"/>
      <c r="M215" s="6" t="str">
        <f>IFERROR(VLOOKUP(L215,'Drop down lists'!$A$1:$B$286,2,FALSE),"")</f>
        <v/>
      </c>
      <c r="N215" s="1"/>
      <c r="O215" s="13"/>
      <c r="P215" s="1"/>
      <c r="Q215" s="23"/>
      <c r="R215" s="1"/>
    </row>
    <row r="216" spans="1:18" x14ac:dyDescent="0.35">
      <c r="A216" s="1"/>
      <c r="B216" s="1"/>
      <c r="C216" s="1"/>
      <c r="D216" s="17"/>
      <c r="E216" s="18" t="str">
        <f t="shared" si="38"/>
        <v>Does Not Qualify</v>
      </c>
      <c r="F216" s="1"/>
      <c r="G216" s="18" t="str">
        <f t="shared" si="39"/>
        <v>Does Not Qualify</v>
      </c>
      <c r="H216" s="1"/>
      <c r="I216" s="6" t="str">
        <f t="shared" si="40"/>
        <v/>
      </c>
      <c r="J216" s="6"/>
      <c r="K216" s="1"/>
      <c r="L216" s="1"/>
      <c r="M216" s="6" t="str">
        <f>IFERROR(VLOOKUP(L216,'Drop down lists'!$A$1:$B$286,2,FALSE),"")</f>
        <v/>
      </c>
      <c r="N216" s="1"/>
      <c r="O216" s="13"/>
      <c r="P216" s="1"/>
      <c r="Q216" s="23"/>
      <c r="R216" s="1"/>
    </row>
    <row r="217" spans="1:18" x14ac:dyDescent="0.35">
      <c r="A217" s="1"/>
      <c r="B217" s="1"/>
      <c r="C217" s="1"/>
      <c r="D217" s="17"/>
      <c r="E217" s="18" t="str">
        <f t="shared" si="38"/>
        <v>Does Not Qualify</v>
      </c>
      <c r="F217" s="1"/>
      <c r="G217" s="18" t="str">
        <f t="shared" si="39"/>
        <v>Does Not Qualify</v>
      </c>
      <c r="H217" s="1"/>
      <c r="I217" s="6" t="str">
        <f t="shared" si="40"/>
        <v/>
      </c>
      <c r="J217" s="6"/>
      <c r="K217" s="1"/>
      <c r="L217" s="1"/>
      <c r="M217" s="6" t="str">
        <f>IFERROR(VLOOKUP(L217,'Drop down lists'!$A$1:$B$286,2,FALSE),"")</f>
        <v/>
      </c>
      <c r="N217" s="1"/>
      <c r="O217" s="13"/>
      <c r="P217" s="1"/>
      <c r="Q217" s="23"/>
      <c r="R217" s="1"/>
    </row>
    <row r="218" spans="1:18" x14ac:dyDescent="0.35">
      <c r="A218" s="1"/>
      <c r="B218" s="1"/>
      <c r="C218" s="1"/>
      <c r="D218" s="17"/>
      <c r="E218" s="18" t="str">
        <f t="shared" si="38"/>
        <v>Does Not Qualify</v>
      </c>
      <c r="F218" s="1"/>
      <c r="G218" s="18" t="str">
        <f t="shared" si="39"/>
        <v>Does Not Qualify</v>
      </c>
      <c r="H218" s="1"/>
      <c r="I218" s="6" t="str">
        <f t="shared" si="40"/>
        <v/>
      </c>
      <c r="J218" s="6"/>
      <c r="K218" s="1"/>
      <c r="L218" s="1"/>
      <c r="M218" s="6" t="str">
        <f>IFERROR(VLOOKUP(L218,'Drop down lists'!$A$1:$B$286,2,FALSE),"")</f>
        <v/>
      </c>
      <c r="N218" s="1"/>
      <c r="O218" s="13"/>
      <c r="P218" s="1"/>
      <c r="Q218" s="23"/>
      <c r="R218" s="1"/>
    </row>
    <row r="219" spans="1:18" x14ac:dyDescent="0.35">
      <c r="A219" s="1"/>
      <c r="B219" s="1"/>
      <c r="C219" s="1"/>
      <c r="D219" s="17"/>
      <c r="E219" s="18" t="str">
        <f t="shared" si="38"/>
        <v>Does Not Qualify</v>
      </c>
      <c r="F219" s="1"/>
      <c r="G219" s="18" t="str">
        <f t="shared" si="39"/>
        <v>Does Not Qualify</v>
      </c>
      <c r="H219" s="1"/>
      <c r="I219" s="6" t="str">
        <f t="shared" si="40"/>
        <v/>
      </c>
      <c r="J219" s="6"/>
      <c r="K219" s="1"/>
      <c r="L219" s="1"/>
      <c r="M219" s="6" t="str">
        <f>IFERROR(VLOOKUP(L219,'Drop down lists'!$A$1:$B$286,2,FALSE),"")</f>
        <v/>
      </c>
      <c r="N219" s="1"/>
      <c r="O219" s="13"/>
      <c r="P219" s="1"/>
      <c r="Q219" s="23"/>
      <c r="R219" s="1"/>
    </row>
    <row r="220" spans="1:18" x14ac:dyDescent="0.35">
      <c r="A220" s="1"/>
      <c r="B220" s="1"/>
      <c r="C220" s="1"/>
      <c r="D220" s="17"/>
      <c r="E220" s="18" t="str">
        <f t="shared" si="38"/>
        <v>Does Not Qualify</v>
      </c>
      <c r="F220" s="1"/>
      <c r="G220" s="18" t="str">
        <f t="shared" si="39"/>
        <v>Does Not Qualify</v>
      </c>
      <c r="H220" s="1"/>
      <c r="I220" s="6" t="str">
        <f t="shared" si="40"/>
        <v/>
      </c>
      <c r="J220" s="6"/>
      <c r="K220" s="1"/>
      <c r="L220" s="1"/>
      <c r="M220" s="6" t="str">
        <f>IFERROR(VLOOKUP(L220,'Drop down lists'!$A$1:$B$286,2,FALSE),"")</f>
        <v/>
      </c>
      <c r="N220" s="1"/>
      <c r="O220" s="13"/>
      <c r="P220" s="1"/>
      <c r="Q220" s="23"/>
      <c r="R220" s="1"/>
    </row>
    <row r="221" spans="1:18" x14ac:dyDescent="0.35">
      <c r="A221" s="1"/>
      <c r="B221" s="1"/>
      <c r="C221" s="1"/>
      <c r="D221" s="17"/>
      <c r="E221" s="18" t="str">
        <f t="shared" si="38"/>
        <v>Does Not Qualify</v>
      </c>
      <c r="F221" s="1"/>
      <c r="G221" s="18" t="str">
        <f t="shared" si="39"/>
        <v>Does Not Qualify</v>
      </c>
      <c r="H221" s="1"/>
      <c r="I221" s="6" t="str">
        <f t="shared" si="40"/>
        <v/>
      </c>
      <c r="J221" s="6"/>
      <c r="K221" s="1"/>
      <c r="L221" s="1"/>
      <c r="M221" s="6" t="str">
        <f>IFERROR(VLOOKUP(L221,'Drop down lists'!$A$1:$B$286,2,FALSE),"")</f>
        <v/>
      </c>
      <c r="N221" s="1"/>
      <c r="O221" s="13"/>
      <c r="P221" s="1"/>
      <c r="Q221" s="23"/>
      <c r="R221" s="1"/>
    </row>
    <row r="222" spans="1:18" x14ac:dyDescent="0.35">
      <c r="A222" s="1"/>
      <c r="B222" s="1"/>
      <c r="C222" s="1"/>
      <c r="D222" s="17"/>
      <c r="E222" s="18" t="str">
        <f t="shared" si="38"/>
        <v>Does Not Qualify</v>
      </c>
      <c r="F222" s="1"/>
      <c r="G222" s="18" t="str">
        <f t="shared" si="39"/>
        <v>Does Not Qualify</v>
      </c>
      <c r="H222" s="1"/>
      <c r="I222" s="6" t="str">
        <f t="shared" si="40"/>
        <v/>
      </c>
      <c r="J222" s="6"/>
      <c r="K222" s="1"/>
      <c r="L222" s="1"/>
      <c r="M222" s="6" t="str">
        <f>IFERROR(VLOOKUP(L222,'Drop down lists'!$A$1:$B$286,2,FALSE),"")</f>
        <v/>
      </c>
      <c r="N222" s="1"/>
      <c r="O222" s="13"/>
      <c r="P222" s="1"/>
      <c r="Q222" s="23"/>
      <c r="R222" s="1"/>
    </row>
    <row r="223" spans="1:18" x14ac:dyDescent="0.35">
      <c r="A223" s="1"/>
      <c r="B223" s="1"/>
      <c r="C223" s="1"/>
      <c r="D223" s="17"/>
      <c r="E223" s="18" t="str">
        <f t="shared" si="38"/>
        <v>Does Not Qualify</v>
      </c>
      <c r="F223" s="1"/>
      <c r="G223" s="18" t="str">
        <f t="shared" si="39"/>
        <v>Does Not Qualify</v>
      </c>
      <c r="H223" s="1"/>
      <c r="I223" s="6" t="str">
        <f t="shared" si="40"/>
        <v/>
      </c>
      <c r="J223" s="6"/>
      <c r="K223" s="1"/>
      <c r="L223" s="1"/>
      <c r="M223" s="6" t="str">
        <f>IFERROR(VLOOKUP(L223,'Drop down lists'!$A$1:$B$286,2,FALSE),"")</f>
        <v/>
      </c>
      <c r="N223" s="1"/>
      <c r="O223" s="13"/>
      <c r="P223" s="1"/>
      <c r="Q223" s="23"/>
      <c r="R223" s="1"/>
    </row>
    <row r="224" spans="1:18" x14ac:dyDescent="0.35">
      <c r="A224" s="1"/>
      <c r="B224" s="1"/>
      <c r="C224" s="1"/>
      <c r="D224" s="17"/>
      <c r="E224" s="18" t="str">
        <f t="shared" si="38"/>
        <v>Does Not Qualify</v>
      </c>
      <c r="F224" s="1"/>
      <c r="G224" s="18" t="str">
        <f t="shared" si="39"/>
        <v>Does Not Qualify</v>
      </c>
      <c r="H224" s="1"/>
      <c r="I224" s="6" t="str">
        <f t="shared" si="40"/>
        <v/>
      </c>
      <c r="J224" s="6"/>
      <c r="K224" s="1"/>
      <c r="L224" s="1"/>
      <c r="M224" s="6" t="str">
        <f>IFERROR(VLOOKUP(L224,'Drop down lists'!$A$1:$B$286,2,FALSE),"")</f>
        <v/>
      </c>
      <c r="N224" s="1"/>
      <c r="O224" s="13"/>
      <c r="P224" s="1"/>
      <c r="Q224" s="23"/>
      <c r="R224" s="1"/>
    </row>
    <row r="225" spans="1:18" x14ac:dyDescent="0.35">
      <c r="A225" s="1"/>
      <c r="B225" s="1"/>
      <c r="C225" s="1"/>
      <c r="D225" s="17"/>
      <c r="E225" s="18" t="str">
        <f t="shared" si="38"/>
        <v>Does Not Qualify</v>
      </c>
      <c r="F225" s="1"/>
      <c r="G225" s="18" t="str">
        <f t="shared" si="39"/>
        <v>Does Not Qualify</v>
      </c>
      <c r="H225" s="1"/>
      <c r="I225" s="6" t="str">
        <f t="shared" si="40"/>
        <v/>
      </c>
      <c r="J225" s="6"/>
      <c r="K225" s="1"/>
      <c r="L225" s="1"/>
      <c r="M225" s="6" t="str">
        <f>IFERROR(VLOOKUP(L225,'Drop down lists'!$A$1:$B$286,2,FALSE),"")</f>
        <v/>
      </c>
      <c r="N225" s="1"/>
      <c r="O225" s="13"/>
      <c r="P225" s="1"/>
      <c r="Q225" s="23"/>
      <c r="R225" s="1"/>
    </row>
    <row r="226" spans="1:18" x14ac:dyDescent="0.35">
      <c r="A226" s="1"/>
      <c r="B226" s="1"/>
      <c r="C226" s="1"/>
      <c r="D226" s="17"/>
      <c r="E226" s="18" t="str">
        <f t="shared" si="38"/>
        <v>Does Not Qualify</v>
      </c>
      <c r="F226" s="1"/>
      <c r="G226" s="18" t="str">
        <f t="shared" si="39"/>
        <v>Does Not Qualify</v>
      </c>
      <c r="H226" s="1"/>
      <c r="I226" s="6" t="str">
        <f t="shared" si="40"/>
        <v/>
      </c>
      <c r="J226" s="6"/>
      <c r="K226" s="1"/>
      <c r="L226" s="1"/>
      <c r="M226" s="6" t="str">
        <f>IFERROR(VLOOKUP(L226,'Drop down lists'!$A$1:$B$286,2,FALSE),"")</f>
        <v/>
      </c>
      <c r="N226" s="1"/>
      <c r="O226" s="13"/>
      <c r="P226" s="1"/>
      <c r="Q226" s="23"/>
      <c r="R226" s="1"/>
    </row>
    <row r="227" spans="1:18" x14ac:dyDescent="0.35">
      <c r="A227" s="1"/>
      <c r="B227" s="1"/>
      <c r="C227" s="1"/>
      <c r="D227" s="17"/>
      <c r="E227" s="18" t="str">
        <f t="shared" si="38"/>
        <v>Does Not Qualify</v>
      </c>
      <c r="F227" s="1"/>
      <c r="G227" s="18" t="str">
        <f t="shared" si="39"/>
        <v>Does Not Qualify</v>
      </c>
      <c r="H227" s="1"/>
      <c r="I227" s="6" t="str">
        <f t="shared" si="40"/>
        <v/>
      </c>
      <c r="J227" s="6"/>
      <c r="K227" s="1"/>
      <c r="L227" s="1"/>
      <c r="M227" s="6" t="str">
        <f>IFERROR(VLOOKUP(L227,'Drop down lists'!$A$1:$B$286,2,FALSE),"")</f>
        <v/>
      </c>
      <c r="N227" s="1"/>
      <c r="O227" s="13"/>
      <c r="P227" s="1"/>
      <c r="Q227" s="23"/>
      <c r="R227" s="1"/>
    </row>
    <row r="228" spans="1:18" x14ac:dyDescent="0.35">
      <c r="A228" s="1"/>
      <c r="B228" s="1"/>
      <c r="C228" s="1"/>
      <c r="D228" s="17"/>
      <c r="E228" s="18" t="str">
        <f t="shared" si="38"/>
        <v>Does Not Qualify</v>
      </c>
      <c r="F228" s="1"/>
      <c r="G228" s="18" t="str">
        <f t="shared" si="39"/>
        <v>Does Not Qualify</v>
      </c>
      <c r="H228" s="1"/>
      <c r="I228" s="6" t="str">
        <f t="shared" si="40"/>
        <v/>
      </c>
      <c r="J228" s="6"/>
      <c r="K228" s="1"/>
      <c r="L228" s="1"/>
      <c r="M228" s="6" t="str">
        <f>IFERROR(VLOOKUP(L228,'Drop down lists'!$A$1:$B$286,2,FALSE),"")</f>
        <v/>
      </c>
      <c r="N228" s="1"/>
      <c r="O228" s="13"/>
      <c r="P228" s="1"/>
      <c r="Q228" s="23"/>
      <c r="R228" s="1"/>
    </row>
    <row r="229" spans="1:18" x14ac:dyDescent="0.35">
      <c r="A229" s="1"/>
      <c r="B229" s="1"/>
      <c r="C229" s="1"/>
      <c r="D229" s="17"/>
      <c r="E229" s="18" t="str">
        <f t="shared" si="38"/>
        <v>Does Not Qualify</v>
      </c>
      <c r="F229" s="1"/>
      <c r="G229" s="18" t="str">
        <f t="shared" si="39"/>
        <v>Does Not Qualify</v>
      </c>
      <c r="H229" s="1"/>
      <c r="I229" s="6" t="str">
        <f t="shared" si="40"/>
        <v/>
      </c>
      <c r="J229" s="6"/>
      <c r="K229" s="1"/>
      <c r="L229" s="1"/>
      <c r="M229" s="6" t="str">
        <f>IFERROR(VLOOKUP(L229,'Drop down lists'!$A$1:$B$286,2,FALSE),"")</f>
        <v/>
      </c>
      <c r="N229" s="1"/>
      <c r="O229" s="13"/>
      <c r="P229" s="1"/>
      <c r="Q229" s="23"/>
      <c r="R229" s="1"/>
    </row>
    <row r="230" spans="1:18" x14ac:dyDescent="0.35">
      <c r="A230" s="1"/>
      <c r="B230" s="1"/>
      <c r="C230" s="1"/>
      <c r="D230" s="17"/>
      <c r="E230" s="18" t="str">
        <f t="shared" si="38"/>
        <v>Does Not Qualify</v>
      </c>
      <c r="F230" s="1"/>
      <c r="G230" s="18" t="str">
        <f t="shared" si="39"/>
        <v>Does Not Qualify</v>
      </c>
      <c r="H230" s="1"/>
      <c r="I230" s="6" t="str">
        <f t="shared" si="40"/>
        <v/>
      </c>
      <c r="J230" s="6"/>
      <c r="K230" s="1"/>
      <c r="L230" s="1"/>
      <c r="M230" s="6" t="str">
        <f>IFERROR(VLOOKUP(L230,'Drop down lists'!$A$1:$B$286,2,FALSE),"")</f>
        <v/>
      </c>
      <c r="N230" s="1"/>
      <c r="O230" s="13"/>
      <c r="P230" s="1"/>
      <c r="Q230" s="23"/>
      <c r="R230" s="1"/>
    </row>
    <row r="231" spans="1:18" x14ac:dyDescent="0.35">
      <c r="A231" s="1"/>
      <c r="B231" s="1"/>
      <c r="C231" s="1"/>
      <c r="D231" s="17"/>
      <c r="E231" s="18" t="str">
        <f t="shared" si="38"/>
        <v>Does Not Qualify</v>
      </c>
      <c r="F231" s="1"/>
      <c r="G231" s="18" t="str">
        <f t="shared" si="39"/>
        <v>Does Not Qualify</v>
      </c>
      <c r="H231" s="1"/>
      <c r="I231" s="6" t="str">
        <f t="shared" si="40"/>
        <v/>
      </c>
      <c r="J231" s="6"/>
      <c r="K231" s="1"/>
      <c r="L231" s="1"/>
      <c r="M231" s="6" t="str">
        <f>IFERROR(VLOOKUP(L231,'Drop down lists'!$A$1:$B$286,2,FALSE),"")</f>
        <v/>
      </c>
      <c r="N231" s="1"/>
      <c r="O231" s="13"/>
      <c r="P231" s="1"/>
      <c r="Q231" s="23"/>
      <c r="R231" s="1"/>
    </row>
    <row r="232" spans="1:18" x14ac:dyDescent="0.35">
      <c r="A232" s="1"/>
      <c r="B232" s="1"/>
      <c r="C232" s="1"/>
      <c r="D232" s="17"/>
      <c r="E232" s="18" t="str">
        <f t="shared" si="38"/>
        <v>Does Not Qualify</v>
      </c>
      <c r="F232" s="1"/>
      <c r="G232" s="18" t="str">
        <f t="shared" si="39"/>
        <v>Does Not Qualify</v>
      </c>
      <c r="H232" s="1"/>
      <c r="I232" s="6" t="str">
        <f t="shared" si="40"/>
        <v/>
      </c>
      <c r="J232" s="6"/>
      <c r="K232" s="1"/>
      <c r="L232" s="1"/>
      <c r="M232" s="6" t="str">
        <f>IFERROR(VLOOKUP(L232,'Drop down lists'!$A$1:$B$286,2,FALSE),"")</f>
        <v/>
      </c>
      <c r="N232" s="1"/>
      <c r="O232" s="13"/>
      <c r="P232" s="1"/>
      <c r="Q232" s="23"/>
      <c r="R232" s="1"/>
    </row>
    <row r="233" spans="1:18" x14ac:dyDescent="0.35">
      <c r="A233" s="1"/>
      <c r="B233" s="1"/>
      <c r="C233" s="1"/>
      <c r="D233" s="17"/>
      <c r="E233" s="18" t="str">
        <f t="shared" si="38"/>
        <v>Does Not Qualify</v>
      </c>
      <c r="F233" s="1"/>
      <c r="G233" s="18" t="str">
        <f t="shared" si="39"/>
        <v>Does Not Qualify</v>
      </c>
      <c r="H233" s="1"/>
      <c r="I233" s="6" t="str">
        <f t="shared" si="40"/>
        <v/>
      </c>
      <c r="J233" s="6"/>
      <c r="K233" s="1"/>
      <c r="L233" s="1"/>
      <c r="M233" s="6" t="str">
        <f>IFERROR(VLOOKUP(L233,'Drop down lists'!$A$1:$B$286,2,FALSE),"")</f>
        <v/>
      </c>
      <c r="N233" s="1"/>
      <c r="O233" s="13"/>
      <c r="P233" s="1"/>
      <c r="Q233" s="23"/>
      <c r="R233" s="1"/>
    </row>
    <row r="234" spans="1:18" x14ac:dyDescent="0.35">
      <c r="A234" s="1"/>
      <c r="B234" s="1"/>
      <c r="C234" s="1"/>
      <c r="D234" s="17"/>
      <c r="E234" s="18" t="str">
        <f t="shared" si="38"/>
        <v>Does Not Qualify</v>
      </c>
      <c r="F234" s="1"/>
      <c r="G234" s="18" t="str">
        <f t="shared" si="39"/>
        <v>Does Not Qualify</v>
      </c>
      <c r="H234" s="1"/>
      <c r="I234" s="6" t="str">
        <f t="shared" si="40"/>
        <v/>
      </c>
      <c r="J234" s="6"/>
      <c r="K234" s="1"/>
      <c r="L234" s="1"/>
      <c r="M234" s="6" t="str">
        <f>IFERROR(VLOOKUP(L234,'Drop down lists'!$A$1:$B$286,2,FALSE),"")</f>
        <v/>
      </c>
      <c r="N234" s="1"/>
      <c r="O234" s="13"/>
      <c r="P234" s="1"/>
      <c r="Q234" s="23"/>
      <c r="R234" s="1"/>
    </row>
    <row r="235" spans="1:18" x14ac:dyDescent="0.35">
      <c r="A235" s="1"/>
      <c r="B235" s="1"/>
      <c r="C235" s="1"/>
      <c r="D235" s="17"/>
      <c r="E235" s="18" t="str">
        <f t="shared" si="38"/>
        <v>Does Not Qualify</v>
      </c>
      <c r="F235" s="1"/>
      <c r="G235" s="18" t="str">
        <f t="shared" si="39"/>
        <v>Does Not Qualify</v>
      </c>
      <c r="H235" s="1"/>
      <c r="I235" s="6" t="str">
        <f t="shared" si="40"/>
        <v/>
      </c>
      <c r="J235" s="6"/>
      <c r="K235" s="1"/>
      <c r="L235" s="1"/>
      <c r="M235" s="6" t="str">
        <f>IFERROR(VLOOKUP(L235,'Drop down lists'!$A$1:$B$286,2,FALSE),"")</f>
        <v/>
      </c>
      <c r="N235" s="1"/>
      <c r="O235" s="13"/>
      <c r="P235" s="1"/>
      <c r="Q235" s="23"/>
      <c r="R235" s="1"/>
    </row>
    <row r="236" spans="1:18" x14ac:dyDescent="0.35">
      <c r="A236" s="1"/>
      <c r="B236" s="1"/>
      <c r="C236" s="1"/>
      <c r="D236" s="17"/>
      <c r="E236" s="18" t="str">
        <f t="shared" si="38"/>
        <v>Does Not Qualify</v>
      </c>
      <c r="F236" s="1"/>
      <c r="G236" s="18" t="str">
        <f t="shared" si="39"/>
        <v>Does Not Qualify</v>
      </c>
      <c r="H236" s="1"/>
      <c r="I236" s="6" t="str">
        <f t="shared" si="40"/>
        <v/>
      </c>
      <c r="J236" s="6"/>
      <c r="K236" s="1"/>
      <c r="L236" s="1"/>
      <c r="M236" s="6" t="str">
        <f>IFERROR(VLOOKUP(L236,'Drop down lists'!$A$1:$B$286,2,FALSE),"")</f>
        <v/>
      </c>
      <c r="N236" s="1"/>
      <c r="O236" s="13"/>
      <c r="P236" s="1"/>
      <c r="Q236" s="23"/>
      <c r="R236" s="1"/>
    </row>
    <row r="237" spans="1:18" x14ac:dyDescent="0.35">
      <c r="A237" s="1"/>
      <c r="B237" s="1"/>
      <c r="C237" s="1"/>
      <c r="D237" s="17"/>
      <c r="E237" s="18" t="str">
        <f t="shared" si="38"/>
        <v>Does Not Qualify</v>
      </c>
      <c r="F237" s="1"/>
      <c r="G237" s="18" t="str">
        <f t="shared" si="39"/>
        <v>Does Not Qualify</v>
      </c>
      <c r="H237" s="1"/>
      <c r="I237" s="6" t="str">
        <f t="shared" si="40"/>
        <v/>
      </c>
      <c r="J237" s="6"/>
      <c r="K237" s="1"/>
      <c r="L237" s="1"/>
      <c r="M237" s="6" t="str">
        <f>IFERROR(VLOOKUP(L237,'Drop down lists'!$A$1:$B$286,2,FALSE),"")</f>
        <v/>
      </c>
      <c r="N237" s="1"/>
      <c r="O237" s="13"/>
      <c r="P237" s="1"/>
      <c r="Q237" s="23"/>
      <c r="R237" s="1"/>
    </row>
    <row r="238" spans="1:18" x14ac:dyDescent="0.35">
      <c r="A238" s="1"/>
      <c r="B238" s="1"/>
      <c r="C238" s="1"/>
      <c r="D238" s="17"/>
      <c r="E238" s="18" t="str">
        <f t="shared" si="38"/>
        <v>Does Not Qualify</v>
      </c>
      <c r="F238" s="1"/>
      <c r="G238" s="18" t="str">
        <f t="shared" si="39"/>
        <v>Does Not Qualify</v>
      </c>
      <c r="H238" s="1"/>
      <c r="I238" s="6" t="str">
        <f t="shared" si="40"/>
        <v/>
      </c>
      <c r="J238" s="6"/>
      <c r="K238" s="1"/>
      <c r="L238" s="1"/>
      <c r="M238" s="6" t="str">
        <f>IFERROR(VLOOKUP(L238,'Drop down lists'!$A$1:$B$286,2,FALSE),"")</f>
        <v/>
      </c>
      <c r="N238" s="1"/>
      <c r="O238" s="13"/>
      <c r="P238" s="1"/>
      <c r="Q238" s="23"/>
      <c r="R238" s="1"/>
    </row>
    <row r="239" spans="1:18" x14ac:dyDescent="0.35">
      <c r="A239" s="1"/>
      <c r="B239" s="1"/>
      <c r="C239" s="1"/>
      <c r="D239" s="17"/>
      <c r="E239" s="18" t="str">
        <f t="shared" si="38"/>
        <v>Does Not Qualify</v>
      </c>
      <c r="F239" s="1"/>
      <c r="G239" s="18" t="str">
        <f t="shared" si="39"/>
        <v>Does Not Qualify</v>
      </c>
      <c r="H239" s="1"/>
      <c r="I239" s="6" t="str">
        <f t="shared" si="40"/>
        <v/>
      </c>
      <c r="J239" s="6"/>
      <c r="K239" s="1"/>
      <c r="L239" s="1"/>
      <c r="M239" s="6" t="str">
        <f>IFERROR(VLOOKUP(L239,'Drop down lists'!$A$1:$B$286,2,FALSE),"")</f>
        <v/>
      </c>
      <c r="N239" s="1"/>
      <c r="O239" s="13"/>
      <c r="P239" s="1"/>
      <c r="Q239" s="23"/>
      <c r="R239" s="1"/>
    </row>
    <row r="240" spans="1:18" x14ac:dyDescent="0.35">
      <c r="A240" s="1"/>
      <c r="B240" s="1"/>
      <c r="C240" s="1"/>
      <c r="D240" s="17"/>
      <c r="E240" s="18" t="str">
        <f t="shared" si="38"/>
        <v>Does Not Qualify</v>
      </c>
      <c r="F240" s="1"/>
      <c r="G240" s="18" t="str">
        <f t="shared" si="39"/>
        <v>Does Not Qualify</v>
      </c>
      <c r="H240" s="1"/>
      <c r="I240" s="6" t="str">
        <f t="shared" si="40"/>
        <v/>
      </c>
      <c r="J240" s="6"/>
      <c r="K240" s="1"/>
      <c r="L240" s="1"/>
      <c r="M240" s="6" t="str">
        <f>IFERROR(VLOOKUP(L240,'Drop down lists'!$A$1:$B$286,2,FALSE),"")</f>
        <v/>
      </c>
      <c r="N240" s="1"/>
      <c r="O240" s="13"/>
      <c r="P240" s="1"/>
      <c r="Q240" s="23"/>
      <c r="R240" s="1"/>
    </row>
    <row r="241" spans="1:18" x14ac:dyDescent="0.35">
      <c r="A241" s="1"/>
      <c r="B241" s="1"/>
      <c r="C241" s="1"/>
      <c r="D241" s="17"/>
      <c r="E241" s="18" t="str">
        <f t="shared" si="38"/>
        <v>Does Not Qualify</v>
      </c>
      <c r="F241" s="1"/>
      <c r="G241" s="18" t="str">
        <f t="shared" si="39"/>
        <v>Does Not Qualify</v>
      </c>
      <c r="H241" s="1"/>
      <c r="I241" s="6" t="str">
        <f t="shared" si="40"/>
        <v/>
      </c>
      <c r="J241" s="6"/>
      <c r="K241" s="1"/>
      <c r="L241" s="1"/>
      <c r="M241" s="6" t="str">
        <f>IFERROR(VLOOKUP(L241,'Drop down lists'!$A$1:$B$286,2,FALSE),"")</f>
        <v/>
      </c>
      <c r="N241" s="1"/>
      <c r="O241" s="13"/>
      <c r="P241" s="1"/>
      <c r="Q241" s="23"/>
      <c r="R241" s="1"/>
    </row>
    <row r="242" spans="1:18" x14ac:dyDescent="0.35">
      <c r="A242" s="1"/>
      <c r="B242" s="1"/>
      <c r="C242" s="1"/>
      <c r="D242" s="17"/>
      <c r="E242" s="18" t="str">
        <f t="shared" si="38"/>
        <v>Does Not Qualify</v>
      </c>
      <c r="F242" s="1"/>
      <c r="G242" s="18" t="str">
        <f t="shared" si="39"/>
        <v>Does Not Qualify</v>
      </c>
      <c r="H242" s="1"/>
      <c r="I242" s="6" t="str">
        <f t="shared" si="40"/>
        <v/>
      </c>
      <c r="J242" s="6"/>
      <c r="K242" s="1"/>
      <c r="L242" s="1"/>
      <c r="M242" s="6" t="str">
        <f>IFERROR(VLOOKUP(L242,'Drop down lists'!$A$1:$B$286,2,FALSE),"")</f>
        <v/>
      </c>
      <c r="N242" s="1"/>
      <c r="O242" s="13"/>
      <c r="P242" s="1"/>
      <c r="Q242" s="23"/>
      <c r="R242" s="1"/>
    </row>
    <row r="243" spans="1:18" x14ac:dyDescent="0.35">
      <c r="A243" s="1"/>
      <c r="B243" s="1"/>
      <c r="C243" s="1"/>
      <c r="D243" s="17"/>
      <c r="E243" s="18" t="str">
        <f t="shared" si="38"/>
        <v>Does Not Qualify</v>
      </c>
      <c r="F243" s="1"/>
      <c r="G243" s="18" t="str">
        <f t="shared" si="39"/>
        <v>Does Not Qualify</v>
      </c>
      <c r="H243" s="1"/>
      <c r="I243" s="6" t="str">
        <f t="shared" si="40"/>
        <v/>
      </c>
      <c r="J243" s="6"/>
      <c r="K243" s="1"/>
      <c r="L243" s="1"/>
      <c r="M243" s="6" t="str">
        <f>IFERROR(VLOOKUP(L243,'Drop down lists'!$A$1:$B$286,2,FALSE),"")</f>
        <v/>
      </c>
      <c r="N243" s="1"/>
      <c r="O243" s="13"/>
      <c r="P243" s="1"/>
      <c r="Q243" s="23"/>
      <c r="R243" s="1"/>
    </row>
    <row r="244" spans="1:18" x14ac:dyDescent="0.35">
      <c r="A244" s="1"/>
      <c r="B244" s="1"/>
      <c r="C244" s="1"/>
      <c r="D244" s="17"/>
      <c r="E244" s="18" t="str">
        <f t="shared" si="38"/>
        <v>Does Not Qualify</v>
      </c>
      <c r="F244" s="1"/>
      <c r="G244" s="18" t="str">
        <f t="shared" si="39"/>
        <v>Does Not Qualify</v>
      </c>
      <c r="H244" s="1"/>
      <c r="I244" s="6" t="str">
        <f t="shared" si="40"/>
        <v/>
      </c>
      <c r="J244" s="6"/>
      <c r="K244" s="1"/>
      <c r="L244" s="1"/>
      <c r="M244" s="6" t="str">
        <f>IFERROR(VLOOKUP(L244,'Drop down lists'!$A$1:$B$286,2,FALSE),"")</f>
        <v/>
      </c>
      <c r="N244" s="1"/>
      <c r="O244" s="13"/>
      <c r="P244" s="1"/>
      <c r="Q244" s="23"/>
      <c r="R244" s="1"/>
    </row>
    <row r="245" spans="1:18" x14ac:dyDescent="0.35">
      <c r="A245" s="1"/>
      <c r="B245" s="1"/>
      <c r="C245" s="1"/>
      <c r="D245" s="17"/>
      <c r="E245" s="18" t="str">
        <f t="shared" si="38"/>
        <v>Does Not Qualify</v>
      </c>
      <c r="F245" s="1"/>
      <c r="G245" s="18" t="str">
        <f t="shared" si="39"/>
        <v>Does Not Qualify</v>
      </c>
      <c r="H245" s="1"/>
      <c r="I245" s="6" t="str">
        <f t="shared" si="40"/>
        <v/>
      </c>
      <c r="J245" s="6"/>
      <c r="K245" s="1"/>
      <c r="L245" s="1"/>
      <c r="M245" s="6" t="str">
        <f>IFERROR(VLOOKUP(L245,'Drop down lists'!$A$1:$B$286,2,FALSE),"")</f>
        <v/>
      </c>
      <c r="N245" s="1"/>
      <c r="O245" s="13"/>
      <c r="P245" s="1"/>
      <c r="Q245" s="23"/>
      <c r="R245" s="1"/>
    </row>
    <row r="246" spans="1:18" x14ac:dyDescent="0.35">
      <c r="A246" s="1"/>
      <c r="B246" s="1"/>
      <c r="C246" s="1"/>
      <c r="D246" s="17"/>
      <c r="E246" s="18" t="str">
        <f t="shared" si="38"/>
        <v>Does Not Qualify</v>
      </c>
      <c r="F246" s="1"/>
      <c r="G246" s="18" t="str">
        <f t="shared" si="39"/>
        <v>Does Not Qualify</v>
      </c>
      <c r="H246" s="1"/>
      <c r="I246" s="6" t="str">
        <f t="shared" si="40"/>
        <v/>
      </c>
      <c r="J246" s="6"/>
      <c r="K246" s="1"/>
      <c r="L246" s="1"/>
      <c r="M246" s="6" t="str">
        <f>IFERROR(VLOOKUP(L246,'Drop down lists'!$A$1:$B$286,2,FALSE),"")</f>
        <v/>
      </c>
      <c r="N246" s="1"/>
      <c r="O246" s="13"/>
      <c r="P246" s="1"/>
      <c r="Q246" s="23"/>
      <c r="R246" s="1"/>
    </row>
    <row r="247" spans="1:18" x14ac:dyDescent="0.35">
      <c r="A247" s="1"/>
      <c r="B247" s="1"/>
      <c r="C247" s="1"/>
      <c r="D247" s="17"/>
      <c r="E247" s="18" t="str">
        <f t="shared" si="38"/>
        <v>Does Not Qualify</v>
      </c>
      <c r="F247" s="1"/>
      <c r="G247" s="18" t="str">
        <f t="shared" si="39"/>
        <v>Does Not Qualify</v>
      </c>
      <c r="H247" s="1"/>
      <c r="I247" s="6" t="str">
        <f t="shared" si="40"/>
        <v/>
      </c>
      <c r="J247" s="6"/>
      <c r="K247" s="1"/>
      <c r="L247" s="1"/>
      <c r="M247" s="6" t="str">
        <f>IFERROR(VLOOKUP(L247,'Drop down lists'!$A$1:$B$286,2,FALSE),"")</f>
        <v/>
      </c>
      <c r="N247" s="1"/>
      <c r="O247" s="13"/>
      <c r="P247" s="1"/>
      <c r="Q247" s="23"/>
      <c r="R247" s="1"/>
    </row>
    <row r="248" spans="1:18" x14ac:dyDescent="0.35">
      <c r="A248" s="1"/>
      <c r="B248" s="1"/>
      <c r="C248" s="1"/>
      <c r="D248" s="17"/>
      <c r="E248" s="18" t="str">
        <f t="shared" si="38"/>
        <v>Does Not Qualify</v>
      </c>
      <c r="F248" s="1"/>
      <c r="G248" s="18" t="str">
        <f t="shared" si="39"/>
        <v>Does Not Qualify</v>
      </c>
      <c r="H248" s="1"/>
      <c r="I248" s="6" t="str">
        <f t="shared" si="40"/>
        <v/>
      </c>
      <c r="J248" s="6"/>
      <c r="K248" s="1"/>
      <c r="L248" s="1"/>
      <c r="M248" s="6" t="str">
        <f>IFERROR(VLOOKUP(L248,'Drop down lists'!$A$1:$B$286,2,FALSE),"")</f>
        <v/>
      </c>
      <c r="N248" s="1"/>
      <c r="O248" s="13"/>
      <c r="P248" s="1"/>
      <c r="Q248" s="23"/>
      <c r="R248" s="1"/>
    </row>
    <row r="249" spans="1:18" x14ac:dyDescent="0.35">
      <c r="A249" s="1"/>
      <c r="B249" s="1"/>
      <c r="C249" s="1"/>
      <c r="D249" s="17"/>
      <c r="E249" s="18" t="str">
        <f t="shared" si="38"/>
        <v>Does Not Qualify</v>
      </c>
      <c r="F249" s="1"/>
      <c r="G249" s="18" t="str">
        <f t="shared" si="39"/>
        <v>Does Not Qualify</v>
      </c>
      <c r="H249" s="1"/>
      <c r="I249" s="6" t="str">
        <f t="shared" si="40"/>
        <v/>
      </c>
      <c r="J249" s="6"/>
      <c r="K249" s="1"/>
      <c r="L249" s="1"/>
      <c r="M249" s="6" t="str">
        <f>IFERROR(VLOOKUP(L249,'Drop down lists'!$A$1:$B$286,2,FALSE),"")</f>
        <v/>
      </c>
      <c r="N249" s="1"/>
      <c r="O249" s="13"/>
      <c r="P249" s="1"/>
      <c r="Q249" s="23"/>
      <c r="R249" s="1"/>
    </row>
    <row r="250" spans="1:18" x14ac:dyDescent="0.35">
      <c r="A250" s="1"/>
      <c r="B250" s="1"/>
      <c r="C250" s="1"/>
      <c r="D250" s="17"/>
      <c r="E250" s="18" t="str">
        <f t="shared" si="38"/>
        <v>Does Not Qualify</v>
      </c>
      <c r="F250" s="1"/>
      <c r="G250" s="18" t="str">
        <f t="shared" si="39"/>
        <v>Does Not Qualify</v>
      </c>
      <c r="H250" s="1"/>
      <c r="I250" s="6" t="str">
        <f t="shared" si="40"/>
        <v/>
      </c>
      <c r="J250" s="6"/>
      <c r="K250" s="1"/>
      <c r="L250" s="1"/>
      <c r="M250" s="6" t="str">
        <f>IFERROR(VLOOKUP(L250,'Drop down lists'!$A$1:$B$286,2,FALSE),"")</f>
        <v/>
      </c>
      <c r="N250" s="1"/>
      <c r="O250" s="13"/>
      <c r="P250" s="1"/>
      <c r="Q250" s="23"/>
      <c r="R250" s="1"/>
    </row>
    <row r="251" spans="1:18" x14ac:dyDescent="0.35">
      <c r="A251" s="1"/>
      <c r="B251" s="1"/>
      <c r="C251" s="1"/>
      <c r="D251" s="17"/>
      <c r="E251" s="18" t="str">
        <f t="shared" si="38"/>
        <v>Does Not Qualify</v>
      </c>
      <c r="F251" s="1"/>
      <c r="G251" s="18" t="str">
        <f t="shared" si="39"/>
        <v>Does Not Qualify</v>
      </c>
      <c r="H251" s="1"/>
      <c r="I251" s="6" t="str">
        <f t="shared" si="40"/>
        <v/>
      </c>
      <c r="J251" s="6"/>
      <c r="K251" s="1"/>
      <c r="L251" s="1"/>
      <c r="M251" s="6" t="str">
        <f>IFERROR(VLOOKUP(L251,'Drop down lists'!$A$1:$B$286,2,FALSE),"")</f>
        <v/>
      </c>
      <c r="N251" s="1"/>
      <c r="O251" s="13"/>
      <c r="P251" s="1"/>
      <c r="Q251" s="23"/>
      <c r="R251" s="1"/>
    </row>
    <row r="252" spans="1:18" x14ac:dyDescent="0.35">
      <c r="A252" s="1"/>
      <c r="B252" s="1"/>
      <c r="C252" s="1"/>
      <c r="D252" s="17"/>
      <c r="E252" s="18" t="str">
        <f t="shared" si="38"/>
        <v>Does Not Qualify</v>
      </c>
      <c r="F252" s="1"/>
      <c r="G252" s="18" t="str">
        <f t="shared" si="39"/>
        <v>Does Not Qualify</v>
      </c>
      <c r="H252" s="1"/>
      <c r="I252" s="6" t="str">
        <f t="shared" si="40"/>
        <v/>
      </c>
      <c r="J252" s="6"/>
      <c r="K252" s="1"/>
      <c r="L252" s="1"/>
      <c r="M252" s="6" t="str">
        <f>IFERROR(VLOOKUP(L252,'Drop down lists'!$A$1:$B$286,2,FALSE),"")</f>
        <v/>
      </c>
      <c r="N252" s="1"/>
      <c r="O252" s="13"/>
      <c r="P252" s="1"/>
      <c r="Q252" s="23"/>
      <c r="R252" s="1"/>
    </row>
    <row r="253" spans="1:18" x14ac:dyDescent="0.35">
      <c r="A253" s="1"/>
      <c r="B253" s="1"/>
      <c r="C253" s="1"/>
      <c r="D253" s="17"/>
      <c r="E253" s="18" t="str">
        <f t="shared" si="38"/>
        <v>Does Not Qualify</v>
      </c>
      <c r="F253" s="1"/>
      <c r="G253" s="18" t="str">
        <f t="shared" si="39"/>
        <v>Does Not Qualify</v>
      </c>
      <c r="H253" s="1"/>
      <c r="I253" s="6" t="str">
        <f t="shared" si="40"/>
        <v/>
      </c>
      <c r="J253" s="6"/>
      <c r="K253" s="1"/>
      <c r="L253" s="1"/>
      <c r="M253" s="6" t="str">
        <f>IFERROR(VLOOKUP(L253,'Drop down lists'!$A$1:$B$286,2,FALSE),"")</f>
        <v/>
      </c>
      <c r="N253" s="1"/>
      <c r="O253" s="13"/>
      <c r="P253" s="1"/>
      <c r="Q253" s="23"/>
      <c r="R253" s="1"/>
    </row>
    <row r="254" spans="1:18" x14ac:dyDescent="0.35">
      <c r="A254" s="1"/>
      <c r="B254" s="1"/>
      <c r="C254" s="1"/>
      <c r="D254" s="17"/>
      <c r="E254" s="18" t="str">
        <f t="shared" si="38"/>
        <v>Does Not Qualify</v>
      </c>
      <c r="F254" s="1"/>
      <c r="G254" s="18" t="str">
        <f t="shared" si="39"/>
        <v>Does Not Qualify</v>
      </c>
      <c r="H254" s="1"/>
      <c r="I254" s="6" t="str">
        <f t="shared" si="40"/>
        <v/>
      </c>
      <c r="J254" s="6"/>
      <c r="K254" s="1"/>
      <c r="L254" s="1"/>
      <c r="M254" s="6" t="str">
        <f>IFERROR(VLOOKUP(L254,'Drop down lists'!$A$1:$B$286,2,FALSE),"")</f>
        <v/>
      </c>
      <c r="N254" s="1"/>
      <c r="O254" s="13"/>
      <c r="P254" s="1"/>
      <c r="Q254" s="23"/>
      <c r="R254" s="1"/>
    </row>
    <row r="255" spans="1:18" x14ac:dyDescent="0.35">
      <c r="A255" s="1"/>
      <c r="B255" s="1"/>
      <c r="C255" s="1"/>
      <c r="D255" s="17"/>
      <c r="E255" s="18" t="str">
        <f t="shared" si="38"/>
        <v>Does Not Qualify</v>
      </c>
      <c r="F255" s="1"/>
      <c r="G255" s="18" t="str">
        <f t="shared" si="39"/>
        <v>Does Not Qualify</v>
      </c>
      <c r="H255" s="1"/>
      <c r="I255" s="6" t="str">
        <f t="shared" si="40"/>
        <v/>
      </c>
      <c r="J255" s="6"/>
      <c r="K255" s="1"/>
      <c r="L255" s="1"/>
      <c r="M255" s="6" t="str">
        <f>IFERROR(VLOOKUP(L255,'Drop down lists'!$A$1:$B$286,2,FALSE),"")</f>
        <v/>
      </c>
      <c r="N255" s="1"/>
      <c r="O255" s="13"/>
      <c r="P255" s="1"/>
      <c r="Q255" s="23"/>
      <c r="R255" s="1"/>
    </row>
    <row r="256" spans="1:18" x14ac:dyDescent="0.35">
      <c r="A256" s="1"/>
      <c r="B256" s="1"/>
      <c r="C256" s="1"/>
      <c r="D256" s="17"/>
      <c r="E256" s="18" t="str">
        <f t="shared" si="38"/>
        <v>Does Not Qualify</v>
      </c>
      <c r="F256" s="1"/>
      <c r="G256" s="18" t="str">
        <f t="shared" si="39"/>
        <v>Does Not Qualify</v>
      </c>
      <c r="H256" s="1"/>
      <c r="I256" s="6" t="str">
        <f t="shared" si="40"/>
        <v/>
      </c>
      <c r="J256" s="6"/>
      <c r="K256" s="1"/>
      <c r="L256" s="1"/>
      <c r="M256" s="6" t="str">
        <f>IFERROR(VLOOKUP(L256,'Drop down lists'!$A$1:$B$286,2,FALSE),"")</f>
        <v/>
      </c>
      <c r="N256" s="1"/>
      <c r="O256" s="13"/>
      <c r="P256" s="1"/>
      <c r="Q256" s="23"/>
      <c r="R256" s="1"/>
    </row>
    <row r="257" spans="1:18" x14ac:dyDescent="0.35">
      <c r="A257" s="1"/>
      <c r="B257" s="1"/>
      <c r="C257" s="1"/>
      <c r="D257" s="17"/>
      <c r="E257" s="18" t="str">
        <f t="shared" si="38"/>
        <v>Does Not Qualify</v>
      </c>
      <c r="F257" s="1"/>
      <c r="G257" s="18" t="str">
        <f t="shared" si="39"/>
        <v>Does Not Qualify</v>
      </c>
      <c r="H257" s="1"/>
      <c r="I257" s="6" t="str">
        <f t="shared" si="40"/>
        <v/>
      </c>
      <c r="J257" s="6"/>
      <c r="K257" s="1"/>
      <c r="L257" s="1"/>
      <c r="M257" s="6" t="str">
        <f>IFERROR(VLOOKUP(L257,'Drop down lists'!$A$1:$B$286,2,FALSE),"")</f>
        <v/>
      </c>
      <c r="N257" s="1"/>
      <c r="O257" s="13"/>
      <c r="P257" s="1"/>
      <c r="Q257" s="23"/>
      <c r="R257" s="1"/>
    </row>
    <row r="258" spans="1:18" x14ac:dyDescent="0.35">
      <c r="A258" s="1"/>
      <c r="B258" s="1"/>
      <c r="C258" s="1"/>
      <c r="D258" s="17"/>
      <c r="E258" s="18" t="str">
        <f t="shared" si="38"/>
        <v>Does Not Qualify</v>
      </c>
      <c r="F258" s="1"/>
      <c r="G258" s="18" t="str">
        <f t="shared" si="39"/>
        <v>Does Not Qualify</v>
      </c>
      <c r="H258" s="1"/>
      <c r="I258" s="6" t="str">
        <f t="shared" si="40"/>
        <v/>
      </c>
      <c r="J258" s="6"/>
      <c r="K258" s="1"/>
      <c r="L258" s="1"/>
      <c r="M258" s="6" t="str">
        <f>IFERROR(VLOOKUP(L258,'Drop down lists'!$A$1:$B$286,2,FALSE),"")</f>
        <v/>
      </c>
      <c r="N258" s="1"/>
      <c r="O258" s="13"/>
      <c r="P258" s="1"/>
      <c r="Q258" s="23"/>
      <c r="R258" s="1"/>
    </row>
    <row r="259" spans="1:18" x14ac:dyDescent="0.35">
      <c r="A259" s="1"/>
      <c r="B259" s="1"/>
      <c r="C259" s="1"/>
      <c r="D259" s="17"/>
      <c r="E259" s="18" t="str">
        <f t="shared" si="38"/>
        <v>Does Not Qualify</v>
      </c>
      <c r="F259" s="1"/>
      <c r="G259" s="18" t="str">
        <f t="shared" si="39"/>
        <v>Does Not Qualify</v>
      </c>
      <c r="H259" s="1"/>
      <c r="I259" s="6" t="str">
        <f t="shared" si="40"/>
        <v/>
      </c>
      <c r="J259" s="6"/>
      <c r="K259" s="1"/>
      <c r="L259" s="1"/>
      <c r="M259" s="6" t="str">
        <f>IFERROR(VLOOKUP(L259,'Drop down lists'!$A$1:$B$286,2,FALSE),"")</f>
        <v/>
      </c>
      <c r="N259" s="1"/>
      <c r="O259" s="13"/>
      <c r="P259" s="1"/>
      <c r="Q259" s="23"/>
      <c r="R259" s="1"/>
    </row>
    <row r="260" spans="1:18" x14ac:dyDescent="0.35">
      <c r="A260" s="1"/>
      <c r="B260" s="1"/>
      <c r="C260" s="1"/>
      <c r="D260" s="17"/>
      <c r="E260" s="18" t="str">
        <f t="shared" si="38"/>
        <v>Does Not Qualify</v>
      </c>
      <c r="F260" s="1"/>
      <c r="G260" s="18" t="str">
        <f t="shared" si="39"/>
        <v>Does Not Qualify</v>
      </c>
      <c r="H260" s="1"/>
      <c r="I260" s="6" t="str">
        <f t="shared" si="40"/>
        <v/>
      </c>
      <c r="J260" s="6"/>
      <c r="K260" s="1"/>
      <c r="L260" s="1"/>
      <c r="M260" s="6" t="str">
        <f>IFERROR(VLOOKUP(L260,'Drop down lists'!$A$1:$B$286,2,FALSE),"")</f>
        <v/>
      </c>
      <c r="N260" s="1"/>
      <c r="O260" s="13"/>
      <c r="P260" s="1"/>
      <c r="Q260" s="23"/>
      <c r="R260" s="1"/>
    </row>
    <row r="261" spans="1:18" x14ac:dyDescent="0.35">
      <c r="A261" s="1"/>
      <c r="B261" s="1"/>
      <c r="C261" s="1"/>
      <c r="D261" s="17"/>
      <c r="E261" s="18" t="str">
        <f t="shared" si="38"/>
        <v>Does Not Qualify</v>
      </c>
      <c r="F261" s="1"/>
      <c r="G261" s="18" t="str">
        <f t="shared" si="39"/>
        <v>Does Not Qualify</v>
      </c>
      <c r="H261" s="1"/>
      <c r="I261" s="6" t="str">
        <f t="shared" si="40"/>
        <v/>
      </c>
      <c r="J261" s="6"/>
      <c r="K261" s="1"/>
      <c r="L261" s="1"/>
      <c r="M261" s="6" t="str">
        <f>IFERROR(VLOOKUP(L261,'Drop down lists'!$A$1:$B$286,2,FALSE),"")</f>
        <v/>
      </c>
      <c r="N261" s="1"/>
      <c r="O261" s="13"/>
      <c r="P261" s="1"/>
      <c r="Q261" s="23"/>
      <c r="R261" s="1"/>
    </row>
    <row r="262" spans="1:18" x14ac:dyDescent="0.35">
      <c r="A262" s="1"/>
      <c r="B262" s="1"/>
      <c r="C262" s="1"/>
      <c r="D262" s="17"/>
      <c r="E262" s="18" t="str">
        <f t="shared" ref="E262:E296" si="41">IF(ISNUMBER(SEARCH("(Qualified)",D262)),"Qualified", "Does Not Qualify")</f>
        <v>Does Not Qualify</v>
      </c>
      <c r="F262" s="1"/>
      <c r="G262" s="18" t="str">
        <f t="shared" ref="G262:G296" si="42">IF(ISNUMBER(SEARCH("(Gold)",F262)),"Gold", IF(ISNUMBER(SEARCH("(Silver)",F262)),"Silver", "Does Not Qualify"))</f>
        <v>Does Not Qualify</v>
      </c>
      <c r="H262" s="1"/>
      <c r="I262" s="6" t="str">
        <f t="shared" ref="I262:I296" si="43">PROPER(H262)</f>
        <v/>
      </c>
      <c r="J262" s="6"/>
      <c r="K262" s="1"/>
      <c r="L262" s="1"/>
      <c r="M262" s="6" t="str">
        <f>IFERROR(VLOOKUP(L262,'Drop down lists'!$A$1:$B$286,2,FALSE),"")</f>
        <v/>
      </c>
      <c r="N262" s="1"/>
      <c r="O262" s="13"/>
      <c r="P262" s="1"/>
      <c r="Q262" s="23"/>
      <c r="R262" s="1"/>
    </row>
    <row r="263" spans="1:18" x14ac:dyDescent="0.35">
      <c r="A263" s="1"/>
      <c r="B263" s="1"/>
      <c r="C263" s="1"/>
      <c r="D263" s="17"/>
      <c r="E263" s="18" t="str">
        <f t="shared" si="41"/>
        <v>Does Not Qualify</v>
      </c>
      <c r="F263" s="1"/>
      <c r="G263" s="18" t="str">
        <f t="shared" si="42"/>
        <v>Does Not Qualify</v>
      </c>
      <c r="H263" s="1"/>
      <c r="I263" s="6" t="str">
        <f t="shared" si="43"/>
        <v/>
      </c>
      <c r="J263" s="6"/>
      <c r="K263" s="1"/>
      <c r="L263" s="1"/>
      <c r="M263" s="6" t="str">
        <f>IFERROR(VLOOKUP(L263,'Drop down lists'!$A$1:$B$286,2,FALSE),"")</f>
        <v/>
      </c>
      <c r="N263" s="1"/>
      <c r="O263" s="13"/>
      <c r="P263" s="1"/>
      <c r="Q263" s="23"/>
      <c r="R263" s="1"/>
    </row>
    <row r="264" spans="1:18" x14ac:dyDescent="0.35">
      <c r="A264" s="1"/>
      <c r="B264" s="1"/>
      <c r="C264" s="1"/>
      <c r="D264" s="17"/>
      <c r="E264" s="18" t="str">
        <f t="shared" si="41"/>
        <v>Does Not Qualify</v>
      </c>
      <c r="F264" s="1"/>
      <c r="G264" s="18" t="str">
        <f t="shared" si="42"/>
        <v>Does Not Qualify</v>
      </c>
      <c r="H264" s="1"/>
      <c r="I264" s="6" t="str">
        <f t="shared" si="43"/>
        <v/>
      </c>
      <c r="J264" s="6"/>
      <c r="K264" s="1"/>
      <c r="L264" s="1"/>
      <c r="M264" s="6" t="str">
        <f>IFERROR(VLOOKUP(L264,'Drop down lists'!$A$1:$B$286,2,FALSE),"")</f>
        <v/>
      </c>
      <c r="N264" s="1"/>
      <c r="O264" s="13"/>
      <c r="P264" s="1"/>
      <c r="Q264" s="23"/>
      <c r="R264" s="1"/>
    </row>
    <row r="265" spans="1:18" x14ac:dyDescent="0.35">
      <c r="A265" s="1"/>
      <c r="B265" s="1"/>
      <c r="C265" s="1"/>
      <c r="D265" s="17"/>
      <c r="E265" s="18" t="str">
        <f t="shared" si="41"/>
        <v>Does Not Qualify</v>
      </c>
      <c r="F265" s="1"/>
      <c r="G265" s="18" t="str">
        <f t="shared" si="42"/>
        <v>Does Not Qualify</v>
      </c>
      <c r="H265" s="1"/>
      <c r="I265" s="6" t="str">
        <f t="shared" si="43"/>
        <v/>
      </c>
      <c r="J265" s="6"/>
      <c r="K265" s="1"/>
      <c r="L265" s="1"/>
      <c r="M265" s="6" t="str">
        <f>IFERROR(VLOOKUP(L265,'Drop down lists'!$A$1:$B$286,2,FALSE),"")</f>
        <v/>
      </c>
      <c r="N265" s="1"/>
      <c r="O265" s="13"/>
      <c r="P265" s="1"/>
      <c r="Q265" s="23"/>
      <c r="R265" s="1"/>
    </row>
    <row r="266" spans="1:18" x14ac:dyDescent="0.35">
      <c r="A266" s="1"/>
      <c r="B266" s="1"/>
      <c r="C266" s="1"/>
      <c r="D266" s="17"/>
      <c r="E266" s="18" t="str">
        <f t="shared" si="41"/>
        <v>Does Not Qualify</v>
      </c>
      <c r="F266" s="1"/>
      <c r="G266" s="18" t="str">
        <f t="shared" si="42"/>
        <v>Does Not Qualify</v>
      </c>
      <c r="H266" s="1"/>
      <c r="I266" s="6" t="str">
        <f t="shared" si="43"/>
        <v/>
      </c>
      <c r="J266" s="6"/>
      <c r="K266" s="1"/>
      <c r="L266" s="1"/>
      <c r="M266" s="6" t="str">
        <f>IFERROR(VLOOKUP(L266,'Drop down lists'!$A$1:$B$286,2,FALSE),"")</f>
        <v/>
      </c>
      <c r="N266" s="1"/>
      <c r="O266" s="13"/>
      <c r="P266" s="1"/>
      <c r="Q266" s="23"/>
      <c r="R266" s="1"/>
    </row>
    <row r="267" spans="1:18" x14ac:dyDescent="0.35">
      <c r="A267" s="1"/>
      <c r="B267" s="1"/>
      <c r="C267" s="1"/>
      <c r="D267" s="17"/>
      <c r="E267" s="18" t="str">
        <f t="shared" si="41"/>
        <v>Does Not Qualify</v>
      </c>
      <c r="F267" s="1"/>
      <c r="G267" s="18" t="str">
        <f t="shared" si="42"/>
        <v>Does Not Qualify</v>
      </c>
      <c r="H267" s="1"/>
      <c r="I267" s="6" t="str">
        <f t="shared" si="43"/>
        <v/>
      </c>
      <c r="J267" s="6"/>
      <c r="K267" s="1"/>
      <c r="L267" s="1"/>
      <c r="M267" s="6" t="str">
        <f>IFERROR(VLOOKUP(L267,'Drop down lists'!$A$1:$B$286,2,FALSE),"")</f>
        <v/>
      </c>
      <c r="N267" s="1"/>
      <c r="O267" s="13"/>
      <c r="P267" s="1"/>
      <c r="Q267" s="23"/>
      <c r="R267" s="1"/>
    </row>
    <row r="268" spans="1:18" x14ac:dyDescent="0.35">
      <c r="A268" s="1"/>
      <c r="B268" s="1"/>
      <c r="C268" s="1"/>
      <c r="D268" s="17"/>
      <c r="E268" s="18" t="str">
        <f t="shared" si="41"/>
        <v>Does Not Qualify</v>
      </c>
      <c r="F268" s="1"/>
      <c r="G268" s="18" t="str">
        <f t="shared" si="42"/>
        <v>Does Not Qualify</v>
      </c>
      <c r="H268" s="1"/>
      <c r="I268" s="6" t="str">
        <f t="shared" si="43"/>
        <v/>
      </c>
      <c r="J268" s="6"/>
      <c r="K268" s="1"/>
      <c r="L268" s="1"/>
      <c r="M268" s="6" t="str">
        <f>IFERROR(VLOOKUP(L268,'Drop down lists'!$A$1:$B$286,2,FALSE),"")</f>
        <v/>
      </c>
      <c r="N268" s="1"/>
      <c r="O268" s="13"/>
      <c r="P268" s="1"/>
      <c r="Q268" s="23"/>
      <c r="R268" s="1"/>
    </row>
    <row r="269" spans="1:18" x14ac:dyDescent="0.35">
      <c r="A269" s="1"/>
      <c r="B269" s="1"/>
      <c r="C269" s="1"/>
      <c r="D269" s="17"/>
      <c r="E269" s="18" t="str">
        <f t="shared" si="41"/>
        <v>Does Not Qualify</v>
      </c>
      <c r="F269" s="1"/>
      <c r="G269" s="18" t="str">
        <f t="shared" si="42"/>
        <v>Does Not Qualify</v>
      </c>
      <c r="H269" s="1"/>
      <c r="I269" s="6" t="str">
        <f t="shared" si="43"/>
        <v/>
      </c>
      <c r="J269" s="6"/>
      <c r="K269" s="1"/>
      <c r="L269" s="1"/>
      <c r="M269" s="6" t="str">
        <f>IFERROR(VLOOKUP(L269,'Drop down lists'!$A$1:$B$286,2,FALSE),"")</f>
        <v/>
      </c>
      <c r="N269" s="1"/>
      <c r="O269" s="13"/>
      <c r="P269" s="1"/>
      <c r="Q269" s="23"/>
      <c r="R269" s="1"/>
    </row>
    <row r="270" spans="1:18" x14ac:dyDescent="0.35">
      <c r="A270" s="1"/>
      <c r="B270" s="1"/>
      <c r="C270" s="1"/>
      <c r="D270" s="17"/>
      <c r="E270" s="18" t="str">
        <f t="shared" si="41"/>
        <v>Does Not Qualify</v>
      </c>
      <c r="F270" s="1"/>
      <c r="G270" s="18" t="str">
        <f t="shared" si="42"/>
        <v>Does Not Qualify</v>
      </c>
      <c r="H270" s="1"/>
      <c r="I270" s="6" t="str">
        <f t="shared" si="43"/>
        <v/>
      </c>
      <c r="J270" s="6"/>
      <c r="K270" s="1"/>
      <c r="L270" s="1"/>
      <c r="M270" s="6" t="str">
        <f>IFERROR(VLOOKUP(L270,'Drop down lists'!$A$1:$B$286,2,FALSE),"")</f>
        <v/>
      </c>
      <c r="N270" s="1"/>
      <c r="O270" s="13"/>
      <c r="P270" s="1"/>
      <c r="Q270" s="23"/>
      <c r="R270" s="1"/>
    </row>
    <row r="271" spans="1:18" x14ac:dyDescent="0.35">
      <c r="A271" s="1"/>
      <c r="B271" s="1"/>
      <c r="C271" s="1"/>
      <c r="D271" s="17"/>
      <c r="E271" s="18" t="str">
        <f t="shared" si="41"/>
        <v>Does Not Qualify</v>
      </c>
      <c r="F271" s="1"/>
      <c r="G271" s="18" t="str">
        <f t="shared" si="42"/>
        <v>Does Not Qualify</v>
      </c>
      <c r="H271" s="1"/>
      <c r="I271" s="6" t="str">
        <f t="shared" si="43"/>
        <v/>
      </c>
      <c r="J271" s="6"/>
      <c r="K271" s="1"/>
      <c r="L271" s="1"/>
      <c r="M271" s="6" t="str">
        <f>IFERROR(VLOOKUP(L271,'Drop down lists'!$A$1:$B$286,2,FALSE),"")</f>
        <v/>
      </c>
      <c r="N271" s="1"/>
      <c r="O271" s="13"/>
      <c r="P271" s="1"/>
      <c r="Q271" s="23"/>
      <c r="R271" s="1"/>
    </row>
    <row r="272" spans="1:18" x14ac:dyDescent="0.35">
      <c r="A272" s="1"/>
      <c r="B272" s="1"/>
      <c r="C272" s="1"/>
      <c r="D272" s="17"/>
      <c r="E272" s="18" t="str">
        <f t="shared" si="41"/>
        <v>Does Not Qualify</v>
      </c>
      <c r="F272" s="1"/>
      <c r="G272" s="18" t="str">
        <f t="shared" si="42"/>
        <v>Does Not Qualify</v>
      </c>
      <c r="H272" s="1"/>
      <c r="I272" s="6" t="str">
        <f t="shared" si="43"/>
        <v/>
      </c>
      <c r="J272" s="6"/>
      <c r="K272" s="1"/>
      <c r="L272" s="1"/>
      <c r="M272" s="6" t="str">
        <f>IFERROR(VLOOKUP(L272,'Drop down lists'!$A$1:$B$286,2,FALSE),"")</f>
        <v/>
      </c>
      <c r="N272" s="1"/>
      <c r="O272" s="13"/>
      <c r="P272" s="1"/>
      <c r="Q272" s="23"/>
      <c r="R272" s="1"/>
    </row>
    <row r="273" spans="1:18" x14ac:dyDescent="0.35">
      <c r="A273" s="1"/>
      <c r="B273" s="1"/>
      <c r="C273" s="1"/>
      <c r="D273" s="17"/>
      <c r="E273" s="18" t="str">
        <f t="shared" si="41"/>
        <v>Does Not Qualify</v>
      </c>
      <c r="F273" s="1"/>
      <c r="G273" s="18" t="str">
        <f t="shared" si="42"/>
        <v>Does Not Qualify</v>
      </c>
      <c r="H273" s="1"/>
      <c r="I273" s="6" t="str">
        <f t="shared" si="43"/>
        <v/>
      </c>
      <c r="J273" s="6"/>
      <c r="K273" s="1"/>
      <c r="L273" s="1"/>
      <c r="M273" s="6" t="str">
        <f>IFERROR(VLOOKUP(L273,'Drop down lists'!$A$1:$B$286,2,FALSE),"")</f>
        <v/>
      </c>
      <c r="N273" s="1"/>
      <c r="O273" s="13"/>
      <c r="P273" s="1"/>
      <c r="Q273" s="23"/>
      <c r="R273" s="1"/>
    </row>
    <row r="274" spans="1:18" x14ac:dyDescent="0.35">
      <c r="A274" s="1"/>
      <c r="B274" s="1"/>
      <c r="C274" s="1"/>
      <c r="D274" s="17"/>
      <c r="E274" s="18" t="str">
        <f t="shared" si="41"/>
        <v>Does Not Qualify</v>
      </c>
      <c r="F274" s="1"/>
      <c r="G274" s="18" t="str">
        <f t="shared" si="42"/>
        <v>Does Not Qualify</v>
      </c>
      <c r="H274" s="1"/>
      <c r="I274" s="6" t="str">
        <f t="shared" si="43"/>
        <v/>
      </c>
      <c r="J274" s="6"/>
      <c r="K274" s="1"/>
      <c r="L274" s="1"/>
      <c r="M274" s="6" t="str">
        <f>IFERROR(VLOOKUP(L274,'Drop down lists'!$A$1:$B$286,2,FALSE),"")</f>
        <v/>
      </c>
      <c r="N274" s="1"/>
      <c r="O274" s="13"/>
      <c r="P274" s="1"/>
      <c r="Q274" s="23"/>
      <c r="R274" s="1"/>
    </row>
    <row r="275" spans="1:18" x14ac:dyDescent="0.35">
      <c r="A275" s="1"/>
      <c r="B275" s="1"/>
      <c r="C275" s="1"/>
      <c r="D275" s="17"/>
      <c r="E275" s="18" t="str">
        <f t="shared" si="41"/>
        <v>Does Not Qualify</v>
      </c>
      <c r="F275" s="1"/>
      <c r="G275" s="18" t="str">
        <f t="shared" si="42"/>
        <v>Does Not Qualify</v>
      </c>
      <c r="H275" s="1"/>
      <c r="I275" s="6" t="str">
        <f t="shared" si="43"/>
        <v/>
      </c>
      <c r="J275" s="6"/>
      <c r="K275" s="1"/>
      <c r="L275" s="1"/>
      <c r="M275" s="6" t="str">
        <f>IFERROR(VLOOKUP(L275,'Drop down lists'!$A$1:$B$286,2,FALSE),"")</f>
        <v/>
      </c>
      <c r="N275" s="1"/>
      <c r="O275" s="13"/>
      <c r="P275" s="1"/>
      <c r="Q275" s="23"/>
      <c r="R275" s="1"/>
    </row>
    <row r="276" spans="1:18" x14ac:dyDescent="0.35">
      <c r="A276" s="1"/>
      <c r="B276" s="1"/>
      <c r="C276" s="1"/>
      <c r="D276" s="17"/>
      <c r="E276" s="18" t="str">
        <f t="shared" si="41"/>
        <v>Does Not Qualify</v>
      </c>
      <c r="F276" s="1"/>
      <c r="G276" s="18" t="str">
        <f t="shared" si="42"/>
        <v>Does Not Qualify</v>
      </c>
      <c r="H276" s="1"/>
      <c r="I276" s="6" t="str">
        <f t="shared" si="43"/>
        <v/>
      </c>
      <c r="J276" s="6"/>
      <c r="K276" s="1"/>
      <c r="L276" s="1"/>
      <c r="M276" s="6" t="str">
        <f>IFERROR(VLOOKUP(L276,'Drop down lists'!$A$1:$B$286,2,FALSE),"")</f>
        <v/>
      </c>
      <c r="N276" s="1"/>
      <c r="O276" s="13"/>
      <c r="P276" s="1"/>
      <c r="Q276" s="23"/>
      <c r="R276" s="1"/>
    </row>
    <row r="277" spans="1:18" x14ac:dyDescent="0.35">
      <c r="A277" s="1"/>
      <c r="B277" s="1"/>
      <c r="C277" s="1"/>
      <c r="D277" s="17"/>
      <c r="E277" s="18" t="str">
        <f t="shared" si="41"/>
        <v>Does Not Qualify</v>
      </c>
      <c r="F277" s="1"/>
      <c r="G277" s="18" t="str">
        <f t="shared" si="42"/>
        <v>Does Not Qualify</v>
      </c>
      <c r="H277" s="1"/>
      <c r="I277" s="6" t="str">
        <f t="shared" si="43"/>
        <v/>
      </c>
      <c r="J277" s="6"/>
      <c r="K277" s="1"/>
      <c r="L277" s="1"/>
      <c r="M277" s="6" t="str">
        <f>IFERROR(VLOOKUP(L277,'Drop down lists'!$A$1:$B$286,2,FALSE),"")</f>
        <v/>
      </c>
      <c r="N277" s="1"/>
      <c r="O277" s="13"/>
      <c r="P277" s="1"/>
      <c r="Q277" s="23"/>
      <c r="R277" s="1"/>
    </row>
    <row r="278" spans="1:18" x14ac:dyDescent="0.35">
      <c r="A278" s="1"/>
      <c r="B278" s="1"/>
      <c r="C278" s="1"/>
      <c r="D278" s="17"/>
      <c r="E278" s="18" t="str">
        <f t="shared" si="41"/>
        <v>Does Not Qualify</v>
      </c>
      <c r="F278" s="1"/>
      <c r="G278" s="18" t="str">
        <f t="shared" si="42"/>
        <v>Does Not Qualify</v>
      </c>
      <c r="H278" s="1"/>
      <c r="I278" s="6" t="str">
        <f t="shared" si="43"/>
        <v/>
      </c>
      <c r="J278" s="6"/>
      <c r="K278" s="1"/>
      <c r="L278" s="1"/>
      <c r="M278" s="6" t="str">
        <f>IFERROR(VLOOKUP(L278,'Drop down lists'!$A$1:$B$286,2,FALSE),"")</f>
        <v/>
      </c>
      <c r="N278" s="1"/>
      <c r="O278" s="13"/>
      <c r="P278" s="1"/>
      <c r="Q278" s="23"/>
      <c r="R278" s="1"/>
    </row>
    <row r="279" spans="1:18" x14ac:dyDescent="0.35">
      <c r="A279" s="1"/>
      <c r="B279" s="1"/>
      <c r="C279" s="1"/>
      <c r="D279" s="17"/>
      <c r="E279" s="18" t="str">
        <f t="shared" si="41"/>
        <v>Does Not Qualify</v>
      </c>
      <c r="F279" s="1"/>
      <c r="G279" s="18" t="str">
        <f t="shared" si="42"/>
        <v>Does Not Qualify</v>
      </c>
      <c r="H279" s="1"/>
      <c r="I279" s="6" t="str">
        <f t="shared" si="43"/>
        <v/>
      </c>
      <c r="J279" s="6"/>
      <c r="K279" s="1"/>
      <c r="L279" s="1"/>
      <c r="M279" s="6" t="str">
        <f>IFERROR(VLOOKUP(L279,'Drop down lists'!$A$1:$B$286,2,FALSE),"")</f>
        <v/>
      </c>
      <c r="N279" s="1"/>
      <c r="O279" s="13"/>
      <c r="P279" s="1"/>
      <c r="Q279" s="23"/>
      <c r="R279" s="1"/>
    </row>
    <row r="280" spans="1:18" x14ac:dyDescent="0.35">
      <c r="A280" s="1"/>
      <c r="B280" s="1"/>
      <c r="C280" s="1"/>
      <c r="D280" s="17"/>
      <c r="E280" s="18" t="str">
        <f t="shared" si="41"/>
        <v>Does Not Qualify</v>
      </c>
      <c r="F280" s="1"/>
      <c r="G280" s="18" t="str">
        <f t="shared" si="42"/>
        <v>Does Not Qualify</v>
      </c>
      <c r="H280" s="1"/>
      <c r="I280" s="6" t="str">
        <f t="shared" si="43"/>
        <v/>
      </c>
      <c r="J280" s="6"/>
      <c r="K280" s="1"/>
      <c r="L280" s="1"/>
      <c r="M280" s="6" t="str">
        <f>IFERROR(VLOOKUP(L280,'Drop down lists'!$A$1:$B$286,2,FALSE),"")</f>
        <v/>
      </c>
      <c r="N280" s="1"/>
      <c r="O280" s="13"/>
      <c r="P280" s="1"/>
      <c r="Q280" s="23"/>
      <c r="R280" s="1"/>
    </row>
    <row r="281" spans="1:18" x14ac:dyDescent="0.35">
      <c r="A281" s="1"/>
      <c r="B281" s="1"/>
      <c r="C281" s="1"/>
      <c r="D281" s="17"/>
      <c r="E281" s="18" t="str">
        <f t="shared" si="41"/>
        <v>Does Not Qualify</v>
      </c>
      <c r="F281" s="1"/>
      <c r="G281" s="18" t="str">
        <f t="shared" si="42"/>
        <v>Does Not Qualify</v>
      </c>
      <c r="H281" s="1"/>
      <c r="I281" s="6" t="str">
        <f t="shared" si="43"/>
        <v/>
      </c>
      <c r="J281" s="6"/>
      <c r="K281" s="1"/>
      <c r="L281" s="1"/>
      <c r="M281" s="6" t="str">
        <f>IFERROR(VLOOKUP(L281,'Drop down lists'!$A$1:$B$286,2,FALSE),"")</f>
        <v/>
      </c>
      <c r="N281" s="1"/>
      <c r="O281" s="13"/>
      <c r="P281" s="1"/>
      <c r="Q281" s="23"/>
      <c r="R281" s="1"/>
    </row>
    <row r="282" spans="1:18" x14ac:dyDescent="0.35">
      <c r="A282" s="1"/>
      <c r="B282" s="1"/>
      <c r="C282" s="1"/>
      <c r="D282" s="17"/>
      <c r="E282" s="18" t="str">
        <f t="shared" si="41"/>
        <v>Does Not Qualify</v>
      </c>
      <c r="F282" s="1"/>
      <c r="G282" s="18" t="str">
        <f t="shared" si="42"/>
        <v>Does Not Qualify</v>
      </c>
      <c r="H282" s="1"/>
      <c r="I282" s="6" t="str">
        <f t="shared" si="43"/>
        <v/>
      </c>
      <c r="J282" s="6"/>
      <c r="K282" s="1"/>
      <c r="L282" s="1"/>
      <c r="M282" s="6" t="str">
        <f>IFERROR(VLOOKUP(L282,'Drop down lists'!$A$1:$B$286,2,FALSE),"")</f>
        <v/>
      </c>
      <c r="N282" s="1"/>
      <c r="O282" s="13"/>
      <c r="P282" s="1"/>
      <c r="Q282" s="23"/>
      <c r="R282" s="1"/>
    </row>
    <row r="283" spans="1:18" x14ac:dyDescent="0.35">
      <c r="A283" s="1"/>
      <c r="B283" s="1"/>
      <c r="C283" s="1"/>
      <c r="D283" s="17"/>
      <c r="E283" s="18" t="str">
        <f t="shared" si="41"/>
        <v>Does Not Qualify</v>
      </c>
      <c r="F283" s="1"/>
      <c r="G283" s="18" t="str">
        <f t="shared" si="42"/>
        <v>Does Not Qualify</v>
      </c>
      <c r="H283" s="1"/>
      <c r="I283" s="6" t="str">
        <f t="shared" si="43"/>
        <v/>
      </c>
      <c r="J283" s="6"/>
      <c r="K283" s="1"/>
      <c r="L283" s="1"/>
      <c r="M283" s="6" t="str">
        <f>IFERROR(VLOOKUP(L283,'Drop down lists'!$A$1:$B$286,2,FALSE),"")</f>
        <v/>
      </c>
      <c r="N283" s="1"/>
      <c r="O283" s="13"/>
      <c r="P283" s="1"/>
      <c r="Q283" s="23"/>
      <c r="R283" s="1"/>
    </row>
    <row r="284" spans="1:18" x14ac:dyDescent="0.35">
      <c r="A284" s="1"/>
      <c r="B284" s="1"/>
      <c r="C284" s="1"/>
      <c r="D284" s="17"/>
      <c r="E284" s="18" t="str">
        <f t="shared" si="41"/>
        <v>Does Not Qualify</v>
      </c>
      <c r="F284" s="1"/>
      <c r="G284" s="18" t="str">
        <f t="shared" si="42"/>
        <v>Does Not Qualify</v>
      </c>
      <c r="H284" s="1"/>
      <c r="I284" s="6" t="str">
        <f t="shared" si="43"/>
        <v/>
      </c>
      <c r="J284" s="6"/>
      <c r="K284" s="1"/>
      <c r="L284" s="1"/>
      <c r="M284" s="6" t="str">
        <f>IFERROR(VLOOKUP(L284,'Drop down lists'!$A$1:$B$286,2,FALSE),"")</f>
        <v/>
      </c>
      <c r="N284" s="1"/>
      <c r="O284" s="13"/>
      <c r="P284" s="1"/>
      <c r="Q284" s="23"/>
      <c r="R284" s="1"/>
    </row>
    <row r="285" spans="1:18" x14ac:dyDescent="0.35">
      <c r="A285" s="1"/>
      <c r="B285" s="1"/>
      <c r="C285" s="1"/>
      <c r="D285" s="17"/>
      <c r="E285" s="18" t="str">
        <f t="shared" si="41"/>
        <v>Does Not Qualify</v>
      </c>
      <c r="F285" s="1"/>
      <c r="G285" s="18" t="str">
        <f t="shared" si="42"/>
        <v>Does Not Qualify</v>
      </c>
      <c r="H285" s="1"/>
      <c r="I285" s="6" t="str">
        <f t="shared" si="43"/>
        <v/>
      </c>
      <c r="J285" s="6"/>
      <c r="K285" s="1"/>
      <c r="L285" s="1"/>
      <c r="M285" s="6" t="str">
        <f>IFERROR(VLOOKUP(L285,'Drop down lists'!$A$1:$B$286,2,FALSE),"")</f>
        <v/>
      </c>
      <c r="N285" s="1"/>
      <c r="O285" s="13"/>
      <c r="P285" s="1"/>
      <c r="Q285" s="23"/>
      <c r="R285" s="1"/>
    </row>
    <row r="286" spans="1:18" x14ac:dyDescent="0.35">
      <c r="A286" s="1"/>
      <c r="B286" s="1"/>
      <c r="C286" s="1"/>
      <c r="D286" s="17"/>
      <c r="E286" s="18" t="str">
        <f t="shared" si="41"/>
        <v>Does Not Qualify</v>
      </c>
      <c r="F286" s="1"/>
      <c r="G286" s="18" t="str">
        <f t="shared" si="42"/>
        <v>Does Not Qualify</v>
      </c>
      <c r="H286" s="1"/>
      <c r="I286" s="6" t="str">
        <f t="shared" si="43"/>
        <v/>
      </c>
      <c r="J286" s="6"/>
      <c r="K286" s="1"/>
      <c r="L286" s="1"/>
      <c r="M286" s="6" t="str">
        <f>IFERROR(VLOOKUP(L286,'Drop down lists'!$A$1:$B$286,2,FALSE),"")</f>
        <v/>
      </c>
      <c r="N286" s="1"/>
      <c r="O286" s="13"/>
      <c r="P286" s="1"/>
      <c r="Q286" s="23"/>
      <c r="R286" s="1"/>
    </row>
    <row r="287" spans="1:18" x14ac:dyDescent="0.35">
      <c r="A287" s="1"/>
      <c r="B287" s="1"/>
      <c r="C287" s="1"/>
      <c r="D287" s="17"/>
      <c r="E287" s="18" t="str">
        <f t="shared" si="41"/>
        <v>Does Not Qualify</v>
      </c>
      <c r="F287" s="1"/>
      <c r="G287" s="18" t="str">
        <f t="shared" si="42"/>
        <v>Does Not Qualify</v>
      </c>
      <c r="H287" s="1"/>
      <c r="I287" s="6" t="str">
        <f t="shared" si="43"/>
        <v/>
      </c>
      <c r="J287" s="6"/>
      <c r="K287" s="1"/>
      <c r="L287" s="1"/>
      <c r="M287" s="6" t="str">
        <f>IFERROR(VLOOKUP(L287,'Drop down lists'!$A$1:$B$286,2,FALSE),"")</f>
        <v/>
      </c>
      <c r="N287" s="1"/>
      <c r="O287" s="13"/>
      <c r="P287" s="1"/>
      <c r="Q287" s="23"/>
      <c r="R287" s="1"/>
    </row>
    <row r="288" spans="1:18" x14ac:dyDescent="0.35">
      <c r="A288" s="1"/>
      <c r="B288" s="1"/>
      <c r="C288" s="1"/>
      <c r="D288" s="17"/>
      <c r="E288" s="18" t="str">
        <f t="shared" si="41"/>
        <v>Does Not Qualify</v>
      </c>
      <c r="F288" s="1"/>
      <c r="G288" s="18" t="str">
        <f t="shared" si="42"/>
        <v>Does Not Qualify</v>
      </c>
      <c r="H288" s="1"/>
      <c r="I288" s="6" t="str">
        <f t="shared" si="43"/>
        <v/>
      </c>
      <c r="J288" s="6"/>
      <c r="K288" s="1"/>
      <c r="L288" s="1"/>
      <c r="M288" s="6" t="str">
        <f>IFERROR(VLOOKUP(L288,'Drop down lists'!$A$1:$B$286,2,FALSE),"")</f>
        <v/>
      </c>
      <c r="N288" s="1"/>
      <c r="O288" s="13"/>
      <c r="P288" s="1"/>
      <c r="Q288" s="23"/>
      <c r="R288" s="1"/>
    </row>
    <row r="289" spans="1:18" x14ac:dyDescent="0.35">
      <c r="A289" s="1"/>
      <c r="B289" s="1"/>
      <c r="C289" s="1"/>
      <c r="D289" s="17"/>
      <c r="E289" s="18" t="str">
        <f t="shared" si="41"/>
        <v>Does Not Qualify</v>
      </c>
      <c r="F289" s="1"/>
      <c r="G289" s="18" t="str">
        <f t="shared" si="42"/>
        <v>Does Not Qualify</v>
      </c>
      <c r="H289" s="1"/>
      <c r="I289" s="6" t="str">
        <f t="shared" si="43"/>
        <v/>
      </c>
      <c r="J289" s="6"/>
      <c r="K289" s="1"/>
      <c r="L289" s="1"/>
      <c r="M289" s="6" t="str">
        <f>IFERROR(VLOOKUP(L289,'Drop down lists'!$A$1:$B$286,2,FALSE),"")</f>
        <v/>
      </c>
      <c r="N289" s="1"/>
      <c r="O289" s="13"/>
      <c r="P289" s="1"/>
      <c r="Q289" s="23"/>
      <c r="R289" s="1"/>
    </row>
    <row r="290" spans="1:18" x14ac:dyDescent="0.35">
      <c r="A290" s="1"/>
      <c r="B290" s="1"/>
      <c r="C290" s="1"/>
      <c r="D290" s="17"/>
      <c r="E290" s="18" t="str">
        <f t="shared" si="41"/>
        <v>Does Not Qualify</v>
      </c>
      <c r="F290" s="1"/>
      <c r="G290" s="18" t="str">
        <f t="shared" si="42"/>
        <v>Does Not Qualify</v>
      </c>
      <c r="H290" s="1"/>
      <c r="I290" s="6" t="str">
        <f t="shared" si="43"/>
        <v/>
      </c>
      <c r="J290" s="6"/>
      <c r="K290" s="1"/>
      <c r="L290" s="1"/>
      <c r="M290" s="6" t="str">
        <f>IFERROR(VLOOKUP(L290,'Drop down lists'!$A$1:$B$286,2,FALSE),"")</f>
        <v/>
      </c>
      <c r="N290" s="1"/>
      <c r="O290" s="13"/>
      <c r="P290" s="1"/>
      <c r="Q290" s="23"/>
      <c r="R290" s="1"/>
    </row>
    <row r="291" spans="1:18" x14ac:dyDescent="0.35">
      <c r="A291" s="1"/>
      <c r="B291" s="1"/>
      <c r="C291" s="1"/>
      <c r="D291" s="17"/>
      <c r="E291" s="18" t="str">
        <f t="shared" si="41"/>
        <v>Does Not Qualify</v>
      </c>
      <c r="F291" s="1"/>
      <c r="G291" s="18" t="str">
        <f t="shared" si="42"/>
        <v>Does Not Qualify</v>
      </c>
      <c r="H291" s="1"/>
      <c r="I291" s="6" t="str">
        <f t="shared" si="43"/>
        <v/>
      </c>
      <c r="J291" s="6"/>
      <c r="K291" s="1"/>
      <c r="L291" s="1"/>
      <c r="M291" s="6" t="str">
        <f>IFERROR(VLOOKUP(L291,'Drop down lists'!$A$1:$B$286,2,FALSE),"")</f>
        <v/>
      </c>
      <c r="N291" s="1"/>
      <c r="O291" s="13"/>
      <c r="P291" s="1"/>
      <c r="Q291" s="23"/>
      <c r="R291" s="1"/>
    </row>
    <row r="292" spans="1:18" x14ac:dyDescent="0.35">
      <c r="A292" s="1"/>
      <c r="B292" s="1"/>
      <c r="C292" s="1"/>
      <c r="D292" s="17"/>
      <c r="E292" s="18" t="str">
        <f t="shared" si="41"/>
        <v>Does Not Qualify</v>
      </c>
      <c r="F292" s="1"/>
      <c r="G292" s="18" t="str">
        <f t="shared" si="42"/>
        <v>Does Not Qualify</v>
      </c>
      <c r="H292" s="1"/>
      <c r="I292" s="6" t="str">
        <f t="shared" si="43"/>
        <v/>
      </c>
      <c r="J292" s="6"/>
      <c r="K292" s="1"/>
      <c r="L292" s="1"/>
      <c r="M292" s="6" t="str">
        <f>IFERROR(VLOOKUP(L292,'Drop down lists'!$A$1:$B$286,2,FALSE),"")</f>
        <v/>
      </c>
      <c r="N292" s="1"/>
      <c r="O292" s="13"/>
      <c r="P292" s="1"/>
      <c r="Q292" s="23"/>
      <c r="R292" s="1"/>
    </row>
    <row r="293" spans="1:18" x14ac:dyDescent="0.35">
      <c r="A293" s="1"/>
      <c r="B293" s="1"/>
      <c r="C293" s="1"/>
      <c r="D293" s="17"/>
      <c r="E293" s="18" t="str">
        <f t="shared" si="41"/>
        <v>Does Not Qualify</v>
      </c>
      <c r="F293" s="1"/>
      <c r="G293" s="18" t="str">
        <f t="shared" si="42"/>
        <v>Does Not Qualify</v>
      </c>
      <c r="H293" s="1"/>
      <c r="I293" s="6" t="str">
        <f t="shared" si="43"/>
        <v/>
      </c>
      <c r="J293" s="6"/>
      <c r="K293" s="1"/>
      <c r="L293" s="1"/>
      <c r="M293" s="6" t="str">
        <f>IFERROR(VLOOKUP(L293,'Drop down lists'!$A$1:$B$286,2,FALSE),"")</f>
        <v/>
      </c>
      <c r="N293" s="1"/>
      <c r="O293" s="13"/>
      <c r="P293" s="1"/>
      <c r="Q293" s="23"/>
      <c r="R293" s="1"/>
    </row>
    <row r="294" spans="1:18" x14ac:dyDescent="0.35">
      <c r="A294" s="1"/>
      <c r="B294" s="1"/>
      <c r="C294" s="1"/>
      <c r="D294" s="17"/>
      <c r="E294" s="18" t="str">
        <f t="shared" si="41"/>
        <v>Does Not Qualify</v>
      </c>
      <c r="F294" s="1"/>
      <c r="G294" s="18" t="str">
        <f t="shared" si="42"/>
        <v>Does Not Qualify</v>
      </c>
      <c r="H294" s="1"/>
      <c r="I294" s="6" t="str">
        <f t="shared" si="43"/>
        <v/>
      </c>
      <c r="J294" s="6"/>
      <c r="K294" s="1"/>
      <c r="L294" s="1"/>
      <c r="M294" s="6" t="str">
        <f>IFERROR(VLOOKUP(L294,'Drop down lists'!$A$1:$B$286,2,FALSE),"")</f>
        <v/>
      </c>
      <c r="N294" s="1"/>
      <c r="O294" s="13"/>
      <c r="P294" s="1"/>
      <c r="Q294" s="23"/>
      <c r="R294" s="1"/>
    </row>
    <row r="295" spans="1:18" x14ac:dyDescent="0.35">
      <c r="A295" s="1"/>
      <c r="B295" s="1"/>
      <c r="C295" s="1"/>
      <c r="D295" s="17"/>
      <c r="E295" s="18" t="str">
        <f t="shared" si="41"/>
        <v>Does Not Qualify</v>
      </c>
      <c r="F295" s="1"/>
      <c r="G295" s="18" t="str">
        <f t="shared" si="42"/>
        <v>Does Not Qualify</v>
      </c>
      <c r="H295" s="1"/>
      <c r="I295" s="6" t="str">
        <f t="shared" si="43"/>
        <v/>
      </c>
      <c r="J295" s="6"/>
      <c r="K295" s="1"/>
      <c r="L295" s="1"/>
      <c r="M295" s="6" t="str">
        <f>IFERROR(VLOOKUP(L295,'Drop down lists'!$A$1:$B$286,2,FALSE),"")</f>
        <v/>
      </c>
      <c r="N295" s="1"/>
      <c r="O295" s="13"/>
      <c r="P295" s="1"/>
      <c r="Q295" s="23"/>
      <c r="R295" s="1"/>
    </row>
    <row r="296" spans="1:18" x14ac:dyDescent="0.35">
      <c r="A296" s="1"/>
      <c r="B296" s="1"/>
      <c r="C296" s="1"/>
      <c r="D296" s="17"/>
      <c r="E296" s="18" t="str">
        <f t="shared" si="41"/>
        <v>Does Not Qualify</v>
      </c>
      <c r="F296" s="1"/>
      <c r="G296" s="18" t="str">
        <f t="shared" si="42"/>
        <v>Does Not Qualify</v>
      </c>
      <c r="H296" s="1"/>
      <c r="I296" s="6" t="str">
        <f t="shared" si="43"/>
        <v/>
      </c>
      <c r="J296" s="6"/>
      <c r="K296" s="1"/>
      <c r="L296" s="1"/>
      <c r="M296" s="6" t="str">
        <f>IFERROR(VLOOKUP(L296,'Drop down lists'!$A$1:$B$286,2,FALSE),"")</f>
        <v/>
      </c>
      <c r="N296" s="1"/>
      <c r="O296" s="13"/>
      <c r="P296" s="1"/>
      <c r="Q296" s="23"/>
      <c r="R296" s="1"/>
    </row>
  </sheetData>
  <sheetProtection algorithmName="SHA-512" hashValue="7cbCt5Q9wn4G16HN8t0KA17x08XnZ0h+Cr+OYQk/7H90Ep8pYrqOI4RdHbMrvSYZzxo/7hR/Jh6UIVpTnGsonA==" saltValue="AxsiIQz+/9rF2eQtkBUt/w==" spinCount="100000" sheet="1" deleteRows="0" selectLockedCells="1" sort="0"/>
  <dataValidations count="7">
    <dataValidation type="list" allowBlank="1" showInputMessage="1" showErrorMessage="1" sqref="D297:D1048576" xr:uid="{00000000-0002-0000-0000-000002000000}">
      <formula1>Validtest</formula1>
    </dataValidation>
    <dataValidation type="list" allowBlank="1" showInputMessage="1" showErrorMessage="1" sqref="F297:F1048576" xr:uid="{00000000-0002-0000-0000-000003000000}">
      <formula1>Worldlanguages</formula1>
    </dataValidation>
    <dataValidation type="whole" operator="equal" allowBlank="1" showInputMessage="1" showErrorMessage="1" sqref="K1 K297:K1048576" xr:uid="{6C656836-DB57-46A6-868F-7860985626E9}">
      <formula1>2021</formula1>
    </dataValidation>
    <dataValidation type="whole" operator="equal" allowBlank="1" showInputMessage="1" showErrorMessage="1" error="Graduation Year must be 2026." sqref="K2" xr:uid="{8FFC8F18-4CEE-4382-B185-A1B83260679C}">
      <formula1>2027</formula1>
    </dataValidation>
    <dataValidation type="whole" allowBlank="1" showErrorMessage="1" errorTitle="Student ID Error" error="Student ID must be ten digits long" sqref="A3:A296" xr:uid="{CC6F66B1-F51A-48D6-B2F6-740660F18169}">
      <formula1>1000000000</formula1>
      <formula2>9999999999</formula2>
    </dataValidation>
    <dataValidation type="whole" allowBlank="1" showErrorMessage="1" errorTitle="Building Number Error" error="Building Number is the four digit number assigned to the building by KSDE." sqref="O3:O296" xr:uid="{A965D1B0-6FE2-44EC-B86E-A81D0BBCDEF6}">
      <formula1>100</formula1>
      <formula2>9999</formula2>
    </dataValidation>
    <dataValidation type="whole" operator="equal" allowBlank="1" showInputMessage="1" showErrorMessage="1" error="Graduation Year must be 2026" sqref="K3:K296" xr:uid="{4020E5DF-5810-48CA-B4CE-8B18C1A4C578}">
      <formula1>2027</formula1>
    </dataValidation>
  </dataValidations>
  <hyperlinks>
    <hyperlink ref="Q2" r:id="rId1" xr:uid="{09D585F1-9894-42E1-A046-3FB1FD872EF3}"/>
  </hyperlinks>
  <pageMargins left="0.25" right="0.25" top="0.75" bottom="0.75" header="0.3" footer="0.3"/>
  <pageSetup orientation="landscape"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6000000}">
          <x14:formula1>
            <xm:f>'Drop down lists'!$F$1:$F$13</xm:f>
          </x14:formula1>
          <xm:sqref>D2</xm:sqref>
        </x14:dataValidation>
        <x14:dataValidation type="list" allowBlank="1" showErrorMessage="1" errorTitle="District Number Error" error="District Number is the three digit number assigned to the district by KSDE." xr:uid="{9F88AC3D-A58F-41E3-9FC1-853F4EC3BC56}">
          <x14:formula1>
            <xm:f>'Drop down lists'!$A$1:$A$286</xm:f>
          </x14:formula1>
          <xm:sqref>L3:L296</xm:sqref>
        </x14:dataValidation>
        <x14:dataValidation type="list" allowBlank="1" showErrorMessage="1" errorTitle="Test Options for English Error" error="Test Options for English results must be selected from dropdown." xr:uid="{502C1F03-47E4-42E8-8171-1BD4AD700B35}">
          <x14:formula1>
            <xm:f>'Drop down lists'!$F$1:$F$11</xm:f>
          </x14:formula1>
          <xm:sqref>D3:D296</xm:sqref>
        </x14:dataValidation>
        <x14:dataValidation type="list" allowBlank="1" showInputMessage="1" showErrorMessage="1" xr:uid="{00000000-0002-0000-0000-000005000000}">
          <x14:formula1>
            <xm:f>'Drop down lists'!$F$18:$F$57</xm:f>
          </x14:formula1>
          <xm:sqref>F2</xm:sqref>
        </x14:dataValidation>
        <x14:dataValidation type="list" allowBlank="1" showErrorMessage="1" errorTitle="World Language Proficiency Error" error="World Language Proficiency Verification results must be selected from dropdown." xr:uid="{38D35BEE-6328-4519-8677-DC4CF9F5BF6F}">
          <x14:formula1>
            <xm:f>'Drop down lists'!$F$18:$F$57</xm:f>
          </x14:formula1>
          <xm:sqref>F3:F296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286"/>
  <sheetViews>
    <sheetView topLeftCell="A281" workbookViewId="0">
      <selection activeCell="F51" sqref="F51"/>
    </sheetView>
  </sheetViews>
  <sheetFormatPr defaultColWidth="9.1796875" defaultRowHeight="14.5" x14ac:dyDescent="0.35"/>
  <cols>
    <col min="1" max="1" width="9.1796875" style="2"/>
    <col min="2" max="2" width="27" style="2" bestFit="1" customWidth="1"/>
    <col min="3" max="4" width="9.1796875" style="2"/>
    <col min="5" max="5" width="21" style="2" customWidth="1"/>
    <col min="6" max="6" width="143.54296875" style="2" customWidth="1"/>
    <col min="7" max="8" width="9.1796875" style="2"/>
    <col min="9" max="9" width="63.26953125" style="2" bestFit="1" customWidth="1"/>
    <col min="10" max="10" width="9.1796875" style="2"/>
    <col min="11" max="11" width="56.54296875" style="2" customWidth="1"/>
    <col min="12" max="12" width="9.1796875" style="2" customWidth="1"/>
    <col min="13" max="16384" width="9.1796875" style="2"/>
  </cols>
  <sheetData>
    <row r="1" spans="1:11" x14ac:dyDescent="0.35">
      <c r="A1" s="2">
        <v>101</v>
      </c>
      <c r="B1" s="2" t="s">
        <v>68</v>
      </c>
      <c r="E1" s="2" t="s">
        <v>347</v>
      </c>
      <c r="F1" s="2" t="s">
        <v>389</v>
      </c>
      <c r="H1" s="2">
        <v>1</v>
      </c>
      <c r="I1" s="2" t="s">
        <v>52</v>
      </c>
    </row>
    <row r="2" spans="1:11" x14ac:dyDescent="0.35">
      <c r="A2" s="2">
        <v>102</v>
      </c>
      <c r="B2" s="2" t="s">
        <v>69</v>
      </c>
      <c r="E2" s="2" t="s">
        <v>348</v>
      </c>
      <c r="F2" s="2" t="s">
        <v>349</v>
      </c>
      <c r="H2" s="2">
        <v>2</v>
      </c>
      <c r="I2" s="2" t="s">
        <v>63</v>
      </c>
      <c r="K2" s="2" t="s">
        <v>0</v>
      </c>
    </row>
    <row r="3" spans="1:11" x14ac:dyDescent="0.35">
      <c r="A3" s="2">
        <v>103</v>
      </c>
      <c r="B3" s="2" t="s">
        <v>70</v>
      </c>
      <c r="E3" s="2" t="s">
        <v>350</v>
      </c>
      <c r="F3" s="2" t="s">
        <v>351</v>
      </c>
      <c r="H3" s="2">
        <v>3</v>
      </c>
      <c r="I3" s="2" t="s">
        <v>58</v>
      </c>
      <c r="K3" s="2" t="s">
        <v>0</v>
      </c>
    </row>
    <row r="4" spans="1:11" x14ac:dyDescent="0.35">
      <c r="A4" s="2">
        <v>105</v>
      </c>
      <c r="B4" s="2" t="s">
        <v>71</v>
      </c>
      <c r="E4" s="2" t="s">
        <v>386</v>
      </c>
      <c r="F4" s="2" t="s">
        <v>379</v>
      </c>
      <c r="H4" s="2">
        <v>4</v>
      </c>
      <c r="I4" s="2" t="s">
        <v>59</v>
      </c>
      <c r="K4" s="2" t="s">
        <v>0</v>
      </c>
    </row>
    <row r="5" spans="1:11" x14ac:dyDescent="0.35">
      <c r="A5" s="2">
        <v>106</v>
      </c>
      <c r="B5" s="2" t="s">
        <v>72</v>
      </c>
      <c r="E5" s="30" t="s">
        <v>423</v>
      </c>
      <c r="F5" s="2" t="s">
        <v>424</v>
      </c>
      <c r="H5" s="2">
        <v>5</v>
      </c>
      <c r="I5" s="2" t="s">
        <v>60</v>
      </c>
      <c r="K5" s="2" t="s">
        <v>0</v>
      </c>
    </row>
    <row r="6" spans="1:11" x14ac:dyDescent="0.35">
      <c r="A6" s="2">
        <v>107</v>
      </c>
      <c r="B6" s="2" t="s">
        <v>73</v>
      </c>
      <c r="E6" s="2" t="s">
        <v>387</v>
      </c>
      <c r="F6" s="2" t="s">
        <v>352</v>
      </c>
    </row>
    <row r="7" spans="1:11" x14ac:dyDescent="0.35">
      <c r="A7" s="2">
        <v>108</v>
      </c>
      <c r="B7" s="2" t="s">
        <v>404</v>
      </c>
      <c r="E7" s="2" t="s">
        <v>425</v>
      </c>
      <c r="F7" s="2" t="s">
        <v>426</v>
      </c>
    </row>
    <row r="8" spans="1:11" x14ac:dyDescent="0.35">
      <c r="A8" s="2">
        <v>109</v>
      </c>
      <c r="B8" s="2" t="s">
        <v>74</v>
      </c>
      <c r="E8" s="2" t="s">
        <v>388</v>
      </c>
      <c r="F8" s="2" t="s">
        <v>353</v>
      </c>
      <c r="I8" s="10" t="s">
        <v>48</v>
      </c>
    </row>
    <row r="9" spans="1:11" x14ac:dyDescent="0.35">
      <c r="A9" s="2">
        <v>110</v>
      </c>
      <c r="B9" s="2" t="s">
        <v>75</v>
      </c>
      <c r="E9" s="2" t="s">
        <v>382</v>
      </c>
      <c r="F9" s="2" t="s">
        <v>390</v>
      </c>
    </row>
    <row r="10" spans="1:11" x14ac:dyDescent="0.35">
      <c r="A10" s="2">
        <v>111</v>
      </c>
      <c r="B10" s="2" t="s">
        <v>76</v>
      </c>
      <c r="E10" s="2" t="s">
        <v>384</v>
      </c>
      <c r="F10" s="2" t="s">
        <v>385</v>
      </c>
    </row>
    <row r="11" spans="1:11" x14ac:dyDescent="0.35">
      <c r="A11" s="2">
        <v>112</v>
      </c>
      <c r="B11" s="2" t="s">
        <v>77</v>
      </c>
      <c r="E11" s="2" t="s">
        <v>383</v>
      </c>
      <c r="F11" s="2" t="s">
        <v>354</v>
      </c>
    </row>
    <row r="12" spans="1:11" x14ac:dyDescent="0.35">
      <c r="A12" s="2">
        <v>113</v>
      </c>
      <c r="B12" s="2" t="s">
        <v>78</v>
      </c>
    </row>
    <row r="13" spans="1:11" x14ac:dyDescent="0.35">
      <c r="A13" s="2">
        <v>114</v>
      </c>
      <c r="B13" s="2" t="s">
        <v>79</v>
      </c>
    </row>
    <row r="14" spans="1:11" x14ac:dyDescent="0.35">
      <c r="A14" s="2">
        <v>115</v>
      </c>
      <c r="B14" s="2" t="s">
        <v>80</v>
      </c>
    </row>
    <row r="15" spans="1:11" x14ac:dyDescent="0.35">
      <c r="A15" s="2">
        <v>200</v>
      </c>
      <c r="B15" s="2" t="s">
        <v>81</v>
      </c>
      <c r="E15" s="10" t="s">
        <v>51</v>
      </c>
      <c r="G15" s="10" t="s">
        <v>61</v>
      </c>
      <c r="I15" s="2" t="s">
        <v>46</v>
      </c>
    </row>
    <row r="16" spans="1:11" x14ac:dyDescent="0.35">
      <c r="A16" s="2">
        <v>202</v>
      </c>
      <c r="B16" s="2" t="s">
        <v>82</v>
      </c>
      <c r="E16" s="10" t="s">
        <v>62</v>
      </c>
      <c r="G16" s="10" t="s">
        <v>61</v>
      </c>
      <c r="I16" s="2" t="s">
        <v>47</v>
      </c>
    </row>
    <row r="17" spans="1:9" x14ac:dyDescent="0.35">
      <c r="A17" s="2">
        <v>203</v>
      </c>
      <c r="B17" s="2" t="s">
        <v>83</v>
      </c>
      <c r="I17" s="2" t="s">
        <v>49</v>
      </c>
    </row>
    <row r="18" spans="1:9" x14ac:dyDescent="0.35">
      <c r="A18" s="2">
        <v>204</v>
      </c>
      <c r="B18" s="2" t="s">
        <v>84</v>
      </c>
      <c r="E18" s="2" t="s">
        <v>16</v>
      </c>
      <c r="F18" s="2" t="s">
        <v>355</v>
      </c>
      <c r="I18" s="2" t="s">
        <v>50</v>
      </c>
    </row>
    <row r="19" spans="1:9" x14ac:dyDescent="0.35">
      <c r="A19" s="2">
        <v>205</v>
      </c>
      <c r="B19" s="2" t="s">
        <v>85</v>
      </c>
      <c r="E19" s="2" t="s">
        <v>31</v>
      </c>
      <c r="F19" s="2" t="s">
        <v>356</v>
      </c>
    </row>
    <row r="20" spans="1:9" x14ac:dyDescent="0.35">
      <c r="A20" s="2">
        <v>206</v>
      </c>
      <c r="B20" s="2" t="s">
        <v>86</v>
      </c>
      <c r="E20" s="2" t="s">
        <v>18</v>
      </c>
      <c r="F20" s="2" t="s">
        <v>357</v>
      </c>
    </row>
    <row r="21" spans="1:9" x14ac:dyDescent="0.35">
      <c r="A21" s="2">
        <v>207</v>
      </c>
      <c r="B21" s="2" t="s">
        <v>405</v>
      </c>
      <c r="E21" s="2" t="s">
        <v>33</v>
      </c>
      <c r="F21" s="2" t="s">
        <v>358</v>
      </c>
    </row>
    <row r="22" spans="1:9" x14ac:dyDescent="0.35">
      <c r="A22" s="2">
        <v>208</v>
      </c>
      <c r="B22" s="2" t="s">
        <v>87</v>
      </c>
      <c r="E22" s="2" t="s">
        <v>64</v>
      </c>
      <c r="F22" s="2" t="s">
        <v>66</v>
      </c>
    </row>
    <row r="23" spans="1:9" x14ac:dyDescent="0.35">
      <c r="A23" s="2">
        <v>209</v>
      </c>
      <c r="B23" s="2" t="s">
        <v>88</v>
      </c>
      <c r="E23" s="2" t="s">
        <v>65</v>
      </c>
      <c r="F23" s="2" t="s">
        <v>67</v>
      </c>
    </row>
    <row r="24" spans="1:9" x14ac:dyDescent="0.35">
      <c r="A24" s="2">
        <v>210</v>
      </c>
      <c r="B24" s="2" t="s">
        <v>89</v>
      </c>
      <c r="E24" s="2" t="s">
        <v>17</v>
      </c>
      <c r="F24" s="2" t="s">
        <v>359</v>
      </c>
    </row>
    <row r="25" spans="1:9" x14ac:dyDescent="0.35">
      <c r="A25" s="2">
        <v>211</v>
      </c>
      <c r="B25" s="2" t="s">
        <v>90</v>
      </c>
      <c r="E25" s="2" t="s">
        <v>32</v>
      </c>
      <c r="F25" s="2" t="s">
        <v>360</v>
      </c>
    </row>
    <row r="26" spans="1:9" x14ac:dyDescent="0.35">
      <c r="A26" s="2">
        <v>212</v>
      </c>
      <c r="B26" s="2" t="s">
        <v>91</v>
      </c>
      <c r="E26" s="2" t="s">
        <v>19</v>
      </c>
      <c r="F26" s="2" t="s">
        <v>361</v>
      </c>
    </row>
    <row r="27" spans="1:9" x14ac:dyDescent="0.35">
      <c r="A27" s="2">
        <v>214</v>
      </c>
      <c r="B27" s="2" t="s">
        <v>92</v>
      </c>
      <c r="E27" s="2" t="s">
        <v>34</v>
      </c>
      <c r="F27" s="2" t="s">
        <v>362</v>
      </c>
    </row>
    <row r="28" spans="1:9" x14ac:dyDescent="0.35">
      <c r="A28" s="2">
        <v>215</v>
      </c>
      <c r="B28" s="2" t="s">
        <v>93</v>
      </c>
      <c r="E28" s="2" t="s">
        <v>20</v>
      </c>
      <c r="F28" s="2" t="s">
        <v>363</v>
      </c>
    </row>
    <row r="29" spans="1:9" x14ac:dyDescent="0.35">
      <c r="A29" s="2">
        <v>216</v>
      </c>
      <c r="B29" s="2" t="s">
        <v>94</v>
      </c>
      <c r="E29" s="2" t="s">
        <v>35</v>
      </c>
      <c r="F29" s="2" t="s">
        <v>364</v>
      </c>
    </row>
    <row r="30" spans="1:9" x14ac:dyDescent="0.35">
      <c r="A30" s="2">
        <v>217</v>
      </c>
      <c r="B30" s="2" t="s">
        <v>95</v>
      </c>
      <c r="E30" s="2" t="s">
        <v>21</v>
      </c>
      <c r="F30" s="2" t="s">
        <v>365</v>
      </c>
    </row>
    <row r="31" spans="1:9" x14ac:dyDescent="0.35">
      <c r="A31" s="2">
        <v>218</v>
      </c>
      <c r="B31" s="2" t="s">
        <v>96</v>
      </c>
      <c r="E31" s="2" t="s">
        <v>36</v>
      </c>
      <c r="F31" s="2" t="s">
        <v>366</v>
      </c>
      <c r="I31" s="2" t="s">
        <v>52</v>
      </c>
    </row>
    <row r="32" spans="1:9" x14ac:dyDescent="0.35">
      <c r="A32" s="2">
        <v>219</v>
      </c>
      <c r="B32" s="2" t="s">
        <v>97</v>
      </c>
      <c r="E32" s="2" t="s">
        <v>22</v>
      </c>
      <c r="F32" s="2" t="s">
        <v>367</v>
      </c>
      <c r="I32" s="9" t="s">
        <v>53</v>
      </c>
    </row>
    <row r="33" spans="1:9" x14ac:dyDescent="0.35">
      <c r="A33" s="2">
        <v>220</v>
      </c>
      <c r="B33" s="2" t="s">
        <v>98</v>
      </c>
      <c r="E33" s="2" t="s">
        <v>37</v>
      </c>
      <c r="F33" s="2" t="s">
        <v>368</v>
      </c>
      <c r="I33" s="2" t="s">
        <v>54</v>
      </c>
    </row>
    <row r="34" spans="1:9" x14ac:dyDescent="0.35">
      <c r="A34" s="2">
        <v>223</v>
      </c>
      <c r="B34" s="2" t="s">
        <v>99</v>
      </c>
      <c r="E34" s="2" t="s">
        <v>23</v>
      </c>
      <c r="F34" s="2" t="s">
        <v>8</v>
      </c>
      <c r="I34" s="2" t="s">
        <v>55</v>
      </c>
    </row>
    <row r="35" spans="1:9" x14ac:dyDescent="0.35">
      <c r="A35" s="2">
        <v>224</v>
      </c>
      <c r="B35" s="2" t="s">
        <v>100</v>
      </c>
      <c r="E35" s="2" t="s">
        <v>38</v>
      </c>
      <c r="F35" s="2" t="s">
        <v>15</v>
      </c>
      <c r="I35" s="9" t="s">
        <v>56</v>
      </c>
    </row>
    <row r="36" spans="1:9" x14ac:dyDescent="0.35">
      <c r="A36" s="2">
        <v>225</v>
      </c>
      <c r="B36" s="2" t="s">
        <v>101</v>
      </c>
      <c r="E36" s="2" t="s">
        <v>24</v>
      </c>
      <c r="F36" s="2" t="s">
        <v>369</v>
      </c>
      <c r="I36" s="2" t="s">
        <v>57</v>
      </c>
    </row>
    <row r="37" spans="1:9" x14ac:dyDescent="0.35">
      <c r="A37" s="2">
        <v>226</v>
      </c>
      <c r="B37" s="2" t="s">
        <v>102</v>
      </c>
      <c r="E37" s="2" t="s">
        <v>39</v>
      </c>
      <c r="F37" s="2" t="s">
        <v>370</v>
      </c>
    </row>
    <row r="38" spans="1:9" x14ac:dyDescent="0.35">
      <c r="A38" s="2">
        <v>227</v>
      </c>
      <c r="B38" s="2" t="s">
        <v>103</v>
      </c>
      <c r="E38" s="2" t="s">
        <v>25</v>
      </c>
      <c r="F38" s="2" t="s">
        <v>371</v>
      </c>
    </row>
    <row r="39" spans="1:9" x14ac:dyDescent="0.35">
      <c r="A39" s="2">
        <v>229</v>
      </c>
      <c r="B39" s="2" t="s">
        <v>398</v>
      </c>
      <c r="E39" s="2" t="s">
        <v>40</v>
      </c>
      <c r="F39" s="2" t="s">
        <v>372</v>
      </c>
    </row>
    <row r="40" spans="1:9" x14ac:dyDescent="0.35">
      <c r="A40" s="2">
        <v>230</v>
      </c>
      <c r="B40" s="2" t="s">
        <v>105</v>
      </c>
      <c r="E40" s="2" t="s">
        <v>26</v>
      </c>
      <c r="F40" s="2" t="s">
        <v>373</v>
      </c>
    </row>
    <row r="41" spans="1:9" x14ac:dyDescent="0.35">
      <c r="A41" s="2">
        <v>231</v>
      </c>
      <c r="B41" s="2" t="s">
        <v>106</v>
      </c>
      <c r="E41" s="2" t="s">
        <v>41</v>
      </c>
      <c r="F41" s="2" t="s">
        <v>374</v>
      </c>
    </row>
    <row r="42" spans="1:9" x14ac:dyDescent="0.35">
      <c r="A42" s="2">
        <v>232</v>
      </c>
      <c r="B42" s="2" t="s">
        <v>107</v>
      </c>
      <c r="E42" s="2" t="s">
        <v>27</v>
      </c>
      <c r="F42" s="2" t="s">
        <v>402</v>
      </c>
    </row>
    <row r="43" spans="1:9" x14ac:dyDescent="0.35">
      <c r="A43" s="2">
        <v>233</v>
      </c>
      <c r="B43" s="2" t="s">
        <v>346</v>
      </c>
      <c r="E43" s="2" t="s">
        <v>42</v>
      </c>
      <c r="F43" s="2" t="s">
        <v>403</v>
      </c>
    </row>
    <row r="44" spans="1:9" x14ac:dyDescent="0.35">
      <c r="A44" s="2">
        <v>234</v>
      </c>
      <c r="B44" s="2" t="s">
        <v>108</v>
      </c>
      <c r="E44" s="2" t="s">
        <v>28</v>
      </c>
      <c r="F44" s="2" t="s">
        <v>13</v>
      </c>
    </row>
    <row r="45" spans="1:9" x14ac:dyDescent="0.35">
      <c r="A45" s="2">
        <v>235</v>
      </c>
      <c r="B45" s="2" t="s">
        <v>109</v>
      </c>
      <c r="E45" s="2" t="s">
        <v>43</v>
      </c>
      <c r="F45" s="2" t="s">
        <v>14</v>
      </c>
    </row>
    <row r="46" spans="1:9" x14ac:dyDescent="0.35">
      <c r="A46" s="2">
        <v>237</v>
      </c>
      <c r="B46" s="2" t="s">
        <v>110</v>
      </c>
      <c r="E46" s="11" t="s">
        <v>29</v>
      </c>
      <c r="F46" s="11" t="s">
        <v>375</v>
      </c>
    </row>
    <row r="47" spans="1:9" x14ac:dyDescent="0.35">
      <c r="A47" s="2">
        <v>239</v>
      </c>
      <c r="B47" s="2" t="s">
        <v>111</v>
      </c>
      <c r="E47" s="11" t="s">
        <v>44</v>
      </c>
      <c r="F47" s="11" t="s">
        <v>376</v>
      </c>
    </row>
    <row r="48" spans="1:9" x14ac:dyDescent="0.35">
      <c r="A48" s="2">
        <v>240</v>
      </c>
      <c r="B48" s="2" t="s">
        <v>112</v>
      </c>
      <c r="E48" s="2" t="s">
        <v>30</v>
      </c>
      <c r="F48" s="2" t="s">
        <v>377</v>
      </c>
    </row>
    <row r="49" spans="1:6" x14ac:dyDescent="0.35">
      <c r="A49" s="2">
        <v>241</v>
      </c>
      <c r="B49" s="2" t="s">
        <v>113</v>
      </c>
      <c r="E49" s="2" t="s">
        <v>45</v>
      </c>
      <c r="F49" s="2" t="s">
        <v>378</v>
      </c>
    </row>
    <row r="50" spans="1:6" x14ac:dyDescent="0.35">
      <c r="A50" s="2">
        <v>242</v>
      </c>
      <c r="B50" s="2" t="s">
        <v>114</v>
      </c>
      <c r="E50" s="2" t="s">
        <v>431</v>
      </c>
      <c r="F50" s="2" t="s">
        <v>433</v>
      </c>
    </row>
    <row r="51" spans="1:6" x14ac:dyDescent="0.35">
      <c r="A51" s="2">
        <v>243</v>
      </c>
      <c r="B51" s="2" t="s">
        <v>115</v>
      </c>
      <c r="E51" s="2" t="s">
        <v>432</v>
      </c>
      <c r="F51" s="2" t="s">
        <v>434</v>
      </c>
    </row>
    <row r="52" spans="1:6" x14ac:dyDescent="0.35">
      <c r="A52" s="2">
        <v>244</v>
      </c>
      <c r="B52" s="2" t="s">
        <v>116</v>
      </c>
      <c r="E52" s="2" t="s">
        <v>392</v>
      </c>
      <c r="F52" s="2" t="s">
        <v>393</v>
      </c>
    </row>
    <row r="53" spans="1:6" x14ac:dyDescent="0.35">
      <c r="A53" s="2">
        <v>245</v>
      </c>
      <c r="B53" s="2" t="s">
        <v>117</v>
      </c>
      <c r="E53" s="2" t="s">
        <v>391</v>
      </c>
      <c r="F53" s="2" t="s">
        <v>394</v>
      </c>
    </row>
    <row r="54" spans="1:6" x14ac:dyDescent="0.35">
      <c r="A54" s="2">
        <v>246</v>
      </c>
      <c r="B54" s="2" t="s">
        <v>118</v>
      </c>
      <c r="E54" s="2" t="s">
        <v>427</v>
      </c>
      <c r="F54" s="2" t="s">
        <v>429</v>
      </c>
    </row>
    <row r="55" spans="1:6" x14ac:dyDescent="0.35">
      <c r="A55" s="2">
        <v>247</v>
      </c>
      <c r="B55" s="2" t="s">
        <v>119</v>
      </c>
      <c r="E55" s="2" t="s">
        <v>428</v>
      </c>
      <c r="F55" s="2" t="s">
        <v>430</v>
      </c>
    </row>
    <row r="56" spans="1:6" x14ac:dyDescent="0.35">
      <c r="A56" s="2">
        <v>248</v>
      </c>
      <c r="B56" s="2" t="s">
        <v>120</v>
      </c>
      <c r="E56" s="2" t="s">
        <v>380</v>
      </c>
      <c r="F56" s="2" t="s">
        <v>395</v>
      </c>
    </row>
    <row r="57" spans="1:6" x14ac:dyDescent="0.35">
      <c r="A57" s="2">
        <v>249</v>
      </c>
      <c r="B57" s="2" t="s">
        <v>121</v>
      </c>
      <c r="E57" s="2" t="s">
        <v>381</v>
      </c>
      <c r="F57" s="2" t="s">
        <v>396</v>
      </c>
    </row>
    <row r="58" spans="1:6" x14ac:dyDescent="0.35">
      <c r="A58" s="2">
        <v>250</v>
      </c>
      <c r="B58" s="2" t="s">
        <v>122</v>
      </c>
    </row>
    <row r="59" spans="1:6" x14ac:dyDescent="0.35">
      <c r="A59" s="2">
        <v>251</v>
      </c>
      <c r="B59" s="2" t="s">
        <v>123</v>
      </c>
    </row>
    <row r="60" spans="1:6" x14ac:dyDescent="0.35">
      <c r="A60" s="2">
        <v>252</v>
      </c>
      <c r="B60" s="2" t="s">
        <v>124</v>
      </c>
    </row>
    <row r="61" spans="1:6" x14ac:dyDescent="0.35">
      <c r="A61" s="2">
        <v>253</v>
      </c>
      <c r="B61" s="2" t="s">
        <v>125</v>
      </c>
    </row>
    <row r="62" spans="1:6" x14ac:dyDescent="0.35">
      <c r="A62" s="2">
        <v>254</v>
      </c>
      <c r="B62" s="2" t="s">
        <v>126</v>
      </c>
    </row>
    <row r="63" spans="1:6" x14ac:dyDescent="0.35">
      <c r="A63" s="2">
        <v>255</v>
      </c>
      <c r="B63" s="2" t="s">
        <v>127</v>
      </c>
    </row>
    <row r="64" spans="1:6" x14ac:dyDescent="0.35">
      <c r="A64" s="2">
        <v>256</v>
      </c>
      <c r="B64" s="2" t="s">
        <v>128</v>
      </c>
    </row>
    <row r="65" spans="1:2" x14ac:dyDescent="0.35">
      <c r="A65" s="2">
        <v>257</v>
      </c>
      <c r="B65" s="2" t="s">
        <v>129</v>
      </c>
    </row>
    <row r="66" spans="1:2" x14ac:dyDescent="0.35">
      <c r="A66" s="2">
        <v>258</v>
      </c>
      <c r="B66" s="2" t="s">
        <v>130</v>
      </c>
    </row>
    <row r="67" spans="1:2" x14ac:dyDescent="0.35">
      <c r="A67" s="2">
        <v>259</v>
      </c>
      <c r="B67" s="2" t="s">
        <v>400</v>
      </c>
    </row>
    <row r="68" spans="1:2" x14ac:dyDescent="0.35">
      <c r="A68" s="2">
        <v>260</v>
      </c>
      <c r="B68" s="2" t="s">
        <v>131</v>
      </c>
    </row>
    <row r="69" spans="1:2" x14ac:dyDescent="0.35">
      <c r="A69" s="2">
        <v>261</v>
      </c>
      <c r="B69" s="2" t="s">
        <v>132</v>
      </c>
    </row>
    <row r="70" spans="1:2" x14ac:dyDescent="0.35">
      <c r="A70" s="2">
        <v>262</v>
      </c>
      <c r="B70" s="2" t="s">
        <v>399</v>
      </c>
    </row>
    <row r="71" spans="1:2" x14ac:dyDescent="0.35">
      <c r="A71" s="2">
        <v>263</v>
      </c>
      <c r="B71" s="2" t="s">
        <v>133</v>
      </c>
    </row>
    <row r="72" spans="1:2" x14ac:dyDescent="0.35">
      <c r="A72" s="2">
        <v>264</v>
      </c>
      <c r="B72" s="2" t="s">
        <v>134</v>
      </c>
    </row>
    <row r="73" spans="1:2" x14ac:dyDescent="0.35">
      <c r="A73" s="2">
        <v>265</v>
      </c>
      <c r="B73" s="2" t="s">
        <v>135</v>
      </c>
    </row>
    <row r="74" spans="1:2" x14ac:dyDescent="0.35">
      <c r="A74" s="2">
        <v>266</v>
      </c>
      <c r="B74" s="2" t="s">
        <v>136</v>
      </c>
    </row>
    <row r="75" spans="1:2" x14ac:dyDescent="0.35">
      <c r="A75" s="2">
        <v>267</v>
      </c>
      <c r="B75" s="2" t="s">
        <v>137</v>
      </c>
    </row>
    <row r="76" spans="1:2" x14ac:dyDescent="0.35">
      <c r="A76" s="2">
        <v>268</v>
      </c>
      <c r="B76" s="2" t="s">
        <v>138</v>
      </c>
    </row>
    <row r="77" spans="1:2" x14ac:dyDescent="0.35">
      <c r="A77" s="2">
        <v>269</v>
      </c>
      <c r="B77" s="2" t="s">
        <v>139</v>
      </c>
    </row>
    <row r="78" spans="1:2" x14ac:dyDescent="0.35">
      <c r="A78" s="2">
        <v>270</v>
      </c>
      <c r="B78" s="2" t="s">
        <v>140</v>
      </c>
    </row>
    <row r="79" spans="1:2" x14ac:dyDescent="0.35">
      <c r="A79" s="2">
        <v>271</v>
      </c>
      <c r="B79" s="2" t="s">
        <v>141</v>
      </c>
    </row>
    <row r="80" spans="1:2" x14ac:dyDescent="0.35">
      <c r="A80" s="2">
        <v>272</v>
      </c>
      <c r="B80" s="2" t="s">
        <v>142</v>
      </c>
    </row>
    <row r="81" spans="1:2" x14ac:dyDescent="0.35">
      <c r="A81" s="2">
        <v>273</v>
      </c>
      <c r="B81" s="2" t="s">
        <v>143</v>
      </c>
    </row>
    <row r="82" spans="1:2" x14ac:dyDescent="0.35">
      <c r="A82" s="2">
        <v>274</v>
      </c>
      <c r="B82" s="2" t="s">
        <v>144</v>
      </c>
    </row>
    <row r="83" spans="1:2" x14ac:dyDescent="0.35">
      <c r="A83" s="2">
        <v>275</v>
      </c>
      <c r="B83" s="2" t="s">
        <v>145</v>
      </c>
    </row>
    <row r="84" spans="1:2" x14ac:dyDescent="0.35">
      <c r="A84" s="2">
        <v>281</v>
      </c>
      <c r="B84" s="2" t="s">
        <v>146</v>
      </c>
    </row>
    <row r="85" spans="1:2" x14ac:dyDescent="0.35">
      <c r="A85" s="2">
        <v>282</v>
      </c>
      <c r="B85" s="2" t="s">
        <v>147</v>
      </c>
    </row>
    <row r="86" spans="1:2" x14ac:dyDescent="0.35">
      <c r="A86" s="2">
        <v>283</v>
      </c>
      <c r="B86" s="2" t="s">
        <v>148</v>
      </c>
    </row>
    <row r="87" spans="1:2" x14ac:dyDescent="0.35">
      <c r="A87" s="2">
        <v>284</v>
      </c>
      <c r="B87" s="2" t="s">
        <v>149</v>
      </c>
    </row>
    <row r="88" spans="1:2" x14ac:dyDescent="0.35">
      <c r="A88" s="2">
        <v>285</v>
      </c>
      <c r="B88" s="2" t="s">
        <v>150</v>
      </c>
    </row>
    <row r="89" spans="1:2" x14ac:dyDescent="0.35">
      <c r="A89" s="2">
        <v>286</v>
      </c>
      <c r="B89" s="2" t="s">
        <v>151</v>
      </c>
    </row>
    <row r="90" spans="1:2" x14ac:dyDescent="0.35">
      <c r="A90" s="2">
        <v>287</v>
      </c>
      <c r="B90" s="2" t="s">
        <v>152</v>
      </c>
    </row>
    <row r="91" spans="1:2" x14ac:dyDescent="0.35">
      <c r="A91" s="2">
        <v>288</v>
      </c>
      <c r="B91" s="2" t="s">
        <v>153</v>
      </c>
    </row>
    <row r="92" spans="1:2" x14ac:dyDescent="0.35">
      <c r="A92" s="2">
        <v>289</v>
      </c>
      <c r="B92" s="2" t="s">
        <v>154</v>
      </c>
    </row>
    <row r="93" spans="1:2" x14ac:dyDescent="0.35">
      <c r="A93" s="2">
        <v>290</v>
      </c>
      <c r="B93" s="2" t="s">
        <v>155</v>
      </c>
    </row>
    <row r="94" spans="1:2" x14ac:dyDescent="0.35">
      <c r="A94" s="2">
        <v>291</v>
      </c>
      <c r="B94" s="2" t="s">
        <v>156</v>
      </c>
    </row>
    <row r="95" spans="1:2" x14ac:dyDescent="0.35">
      <c r="A95" s="2">
        <v>292</v>
      </c>
      <c r="B95" s="2" t="s">
        <v>157</v>
      </c>
    </row>
    <row r="96" spans="1:2" x14ac:dyDescent="0.35">
      <c r="A96" s="2">
        <v>293</v>
      </c>
      <c r="B96" s="2" t="s">
        <v>158</v>
      </c>
    </row>
    <row r="97" spans="1:2" x14ac:dyDescent="0.35">
      <c r="A97" s="2">
        <v>294</v>
      </c>
      <c r="B97" s="2" t="s">
        <v>159</v>
      </c>
    </row>
    <row r="98" spans="1:2" x14ac:dyDescent="0.35">
      <c r="A98" s="2">
        <v>297</v>
      </c>
      <c r="B98" s="2" t="s">
        <v>401</v>
      </c>
    </row>
    <row r="99" spans="1:2" x14ac:dyDescent="0.35">
      <c r="A99" s="2">
        <v>298</v>
      </c>
      <c r="B99" s="2" t="s">
        <v>160</v>
      </c>
    </row>
    <row r="100" spans="1:2" x14ac:dyDescent="0.35">
      <c r="A100" s="2">
        <v>299</v>
      </c>
      <c r="B100" s="2" t="s">
        <v>161</v>
      </c>
    </row>
    <row r="101" spans="1:2" x14ac:dyDescent="0.35">
      <c r="A101" s="2">
        <v>300</v>
      </c>
      <c r="B101" s="2" t="s">
        <v>162</v>
      </c>
    </row>
    <row r="102" spans="1:2" x14ac:dyDescent="0.35">
      <c r="A102" s="2">
        <v>303</v>
      </c>
      <c r="B102" s="2" t="s">
        <v>163</v>
      </c>
    </row>
    <row r="103" spans="1:2" x14ac:dyDescent="0.35">
      <c r="A103" s="2">
        <v>305</v>
      </c>
      <c r="B103" s="2" t="s">
        <v>164</v>
      </c>
    </row>
    <row r="104" spans="1:2" x14ac:dyDescent="0.35">
      <c r="A104" s="2">
        <v>306</v>
      </c>
      <c r="B104" s="2" t="s">
        <v>165</v>
      </c>
    </row>
    <row r="105" spans="1:2" x14ac:dyDescent="0.35">
      <c r="A105" s="2">
        <v>307</v>
      </c>
      <c r="B105" s="2" t="s">
        <v>166</v>
      </c>
    </row>
    <row r="106" spans="1:2" x14ac:dyDescent="0.35">
      <c r="A106" s="2">
        <v>308</v>
      </c>
      <c r="B106" s="2" t="s">
        <v>167</v>
      </c>
    </row>
    <row r="107" spans="1:2" x14ac:dyDescent="0.35">
      <c r="A107" s="2">
        <v>309</v>
      </c>
      <c r="B107" s="2" t="s">
        <v>168</v>
      </c>
    </row>
    <row r="108" spans="1:2" x14ac:dyDescent="0.35">
      <c r="A108" s="2">
        <v>310</v>
      </c>
      <c r="B108" s="2" t="s">
        <v>169</v>
      </c>
    </row>
    <row r="109" spans="1:2" x14ac:dyDescent="0.35">
      <c r="A109" s="2">
        <v>311</v>
      </c>
      <c r="B109" s="2" t="s">
        <v>170</v>
      </c>
    </row>
    <row r="110" spans="1:2" x14ac:dyDescent="0.35">
      <c r="A110" s="2">
        <v>312</v>
      </c>
      <c r="B110" s="2" t="s">
        <v>171</v>
      </c>
    </row>
    <row r="111" spans="1:2" x14ac:dyDescent="0.35">
      <c r="A111" s="2">
        <v>313</v>
      </c>
      <c r="B111" s="2" t="s">
        <v>172</v>
      </c>
    </row>
    <row r="112" spans="1:2" x14ac:dyDescent="0.35">
      <c r="A112" s="2">
        <v>314</v>
      </c>
      <c r="B112" s="2" t="s">
        <v>173</v>
      </c>
    </row>
    <row r="113" spans="1:2" x14ac:dyDescent="0.35">
      <c r="A113" s="2">
        <v>315</v>
      </c>
      <c r="B113" s="2" t="s">
        <v>174</v>
      </c>
    </row>
    <row r="114" spans="1:2" x14ac:dyDescent="0.35">
      <c r="A114" s="2">
        <v>316</v>
      </c>
      <c r="B114" s="2" t="s">
        <v>175</v>
      </c>
    </row>
    <row r="115" spans="1:2" x14ac:dyDescent="0.35">
      <c r="A115" s="2">
        <v>320</v>
      </c>
      <c r="B115" s="2" t="s">
        <v>176</v>
      </c>
    </row>
    <row r="116" spans="1:2" x14ac:dyDescent="0.35">
      <c r="A116" s="2">
        <v>321</v>
      </c>
      <c r="B116" s="2" t="s">
        <v>177</v>
      </c>
    </row>
    <row r="117" spans="1:2" x14ac:dyDescent="0.35">
      <c r="A117" s="2">
        <v>322</v>
      </c>
      <c r="B117" s="2" t="s">
        <v>178</v>
      </c>
    </row>
    <row r="118" spans="1:2" x14ac:dyDescent="0.35">
      <c r="A118" s="2">
        <v>323</v>
      </c>
      <c r="B118" s="2" t="s">
        <v>179</v>
      </c>
    </row>
    <row r="119" spans="1:2" x14ac:dyDescent="0.35">
      <c r="A119" s="2">
        <v>325</v>
      </c>
      <c r="B119" s="2" t="s">
        <v>180</v>
      </c>
    </row>
    <row r="120" spans="1:2" x14ac:dyDescent="0.35">
      <c r="A120" s="2">
        <v>326</v>
      </c>
      <c r="B120" s="2" t="s">
        <v>181</v>
      </c>
    </row>
    <row r="121" spans="1:2" x14ac:dyDescent="0.35">
      <c r="A121" s="2">
        <v>327</v>
      </c>
      <c r="B121" s="2" t="s">
        <v>182</v>
      </c>
    </row>
    <row r="122" spans="1:2" x14ac:dyDescent="0.35">
      <c r="A122" s="2">
        <v>329</v>
      </c>
      <c r="B122" s="2" t="s">
        <v>183</v>
      </c>
    </row>
    <row r="123" spans="1:2" x14ac:dyDescent="0.35">
      <c r="A123" s="2">
        <v>330</v>
      </c>
      <c r="B123" s="2" t="s">
        <v>184</v>
      </c>
    </row>
    <row r="124" spans="1:2" x14ac:dyDescent="0.35">
      <c r="A124" s="2">
        <v>331</v>
      </c>
      <c r="B124" s="2" t="s">
        <v>185</v>
      </c>
    </row>
    <row r="125" spans="1:2" x14ac:dyDescent="0.35">
      <c r="A125" s="2">
        <v>332</v>
      </c>
      <c r="B125" s="2" t="s">
        <v>186</v>
      </c>
    </row>
    <row r="126" spans="1:2" x14ac:dyDescent="0.35">
      <c r="A126" s="2">
        <v>333</v>
      </c>
      <c r="B126" s="2" t="s">
        <v>187</v>
      </c>
    </row>
    <row r="127" spans="1:2" x14ac:dyDescent="0.35">
      <c r="A127" s="2">
        <v>334</v>
      </c>
      <c r="B127" s="2" t="s">
        <v>188</v>
      </c>
    </row>
    <row r="128" spans="1:2" x14ac:dyDescent="0.35">
      <c r="A128" s="2">
        <v>335</v>
      </c>
      <c r="B128" s="2" t="s">
        <v>189</v>
      </c>
    </row>
    <row r="129" spans="1:2" x14ac:dyDescent="0.35">
      <c r="A129" s="2">
        <v>336</v>
      </c>
      <c r="B129" s="2" t="s">
        <v>190</v>
      </c>
    </row>
    <row r="130" spans="1:2" x14ac:dyDescent="0.35">
      <c r="A130" s="2">
        <v>337</v>
      </c>
      <c r="B130" s="2" t="s">
        <v>191</v>
      </c>
    </row>
    <row r="131" spans="1:2" x14ac:dyDescent="0.35">
      <c r="A131" s="2">
        <v>338</v>
      </c>
      <c r="B131" s="2" t="s">
        <v>192</v>
      </c>
    </row>
    <row r="132" spans="1:2" x14ac:dyDescent="0.35">
      <c r="A132" s="2">
        <v>339</v>
      </c>
      <c r="B132" s="2" t="s">
        <v>193</v>
      </c>
    </row>
    <row r="133" spans="1:2" x14ac:dyDescent="0.35">
      <c r="A133" s="2">
        <v>340</v>
      </c>
      <c r="B133" s="2" t="s">
        <v>194</v>
      </c>
    </row>
    <row r="134" spans="1:2" x14ac:dyDescent="0.35">
      <c r="A134" s="2">
        <v>341</v>
      </c>
      <c r="B134" s="2" t="s">
        <v>195</v>
      </c>
    </row>
    <row r="135" spans="1:2" x14ac:dyDescent="0.35">
      <c r="A135" s="2">
        <v>342</v>
      </c>
      <c r="B135" s="2" t="s">
        <v>196</v>
      </c>
    </row>
    <row r="136" spans="1:2" x14ac:dyDescent="0.35">
      <c r="A136" s="2">
        <v>343</v>
      </c>
      <c r="B136" s="2" t="s">
        <v>197</v>
      </c>
    </row>
    <row r="137" spans="1:2" x14ac:dyDescent="0.35">
      <c r="A137" s="2">
        <v>344</v>
      </c>
      <c r="B137" s="2" t="s">
        <v>198</v>
      </c>
    </row>
    <row r="138" spans="1:2" x14ac:dyDescent="0.35">
      <c r="A138" s="2">
        <v>345</v>
      </c>
      <c r="B138" s="2" t="s">
        <v>199</v>
      </c>
    </row>
    <row r="139" spans="1:2" x14ac:dyDescent="0.35">
      <c r="A139" s="2">
        <v>346</v>
      </c>
      <c r="B139" s="2" t="s">
        <v>200</v>
      </c>
    </row>
    <row r="140" spans="1:2" x14ac:dyDescent="0.35">
      <c r="A140" s="2">
        <v>347</v>
      </c>
      <c r="B140" s="2" t="s">
        <v>201</v>
      </c>
    </row>
    <row r="141" spans="1:2" x14ac:dyDescent="0.35">
      <c r="A141" s="2">
        <v>348</v>
      </c>
      <c r="B141" s="2" t="s">
        <v>202</v>
      </c>
    </row>
    <row r="142" spans="1:2" x14ac:dyDescent="0.35">
      <c r="A142" s="2">
        <v>349</v>
      </c>
      <c r="B142" s="2" t="s">
        <v>203</v>
      </c>
    </row>
    <row r="143" spans="1:2" x14ac:dyDescent="0.35">
      <c r="A143" s="2">
        <v>350</v>
      </c>
      <c r="B143" s="2" t="s">
        <v>204</v>
      </c>
    </row>
    <row r="144" spans="1:2" x14ac:dyDescent="0.35">
      <c r="A144" s="2">
        <v>351</v>
      </c>
      <c r="B144" s="2" t="s">
        <v>205</v>
      </c>
    </row>
    <row r="145" spans="1:2" x14ac:dyDescent="0.35">
      <c r="A145" s="2">
        <v>352</v>
      </c>
      <c r="B145" s="2" t="s">
        <v>206</v>
      </c>
    </row>
    <row r="146" spans="1:2" x14ac:dyDescent="0.35">
      <c r="A146" s="2">
        <v>353</v>
      </c>
      <c r="B146" s="2" t="s">
        <v>207</v>
      </c>
    </row>
    <row r="147" spans="1:2" x14ac:dyDescent="0.35">
      <c r="A147" s="2">
        <v>355</v>
      </c>
      <c r="B147" s="2" t="s">
        <v>208</v>
      </c>
    </row>
    <row r="148" spans="1:2" x14ac:dyDescent="0.35">
      <c r="A148" s="2">
        <v>356</v>
      </c>
      <c r="B148" s="2" t="s">
        <v>209</v>
      </c>
    </row>
    <row r="149" spans="1:2" x14ac:dyDescent="0.35">
      <c r="A149" s="2">
        <v>357</v>
      </c>
      <c r="B149" s="2" t="s">
        <v>210</v>
      </c>
    </row>
    <row r="150" spans="1:2" x14ac:dyDescent="0.35">
      <c r="A150" s="2">
        <v>358</v>
      </c>
      <c r="B150" s="2" t="s">
        <v>211</v>
      </c>
    </row>
    <row r="151" spans="1:2" x14ac:dyDescent="0.35">
      <c r="A151" s="2">
        <v>359</v>
      </c>
      <c r="B151" s="2" t="s">
        <v>212</v>
      </c>
    </row>
    <row r="152" spans="1:2" x14ac:dyDescent="0.35">
      <c r="A152" s="2">
        <v>360</v>
      </c>
      <c r="B152" s="2" t="s">
        <v>213</v>
      </c>
    </row>
    <row r="153" spans="1:2" x14ac:dyDescent="0.35">
      <c r="A153" s="2">
        <v>361</v>
      </c>
      <c r="B153" s="2" t="s">
        <v>214</v>
      </c>
    </row>
    <row r="154" spans="1:2" x14ac:dyDescent="0.35">
      <c r="A154" s="2">
        <v>362</v>
      </c>
      <c r="B154" s="2" t="s">
        <v>215</v>
      </c>
    </row>
    <row r="155" spans="1:2" x14ac:dyDescent="0.35">
      <c r="A155" s="2">
        <v>363</v>
      </c>
      <c r="B155" s="2" t="s">
        <v>216</v>
      </c>
    </row>
    <row r="156" spans="1:2" x14ac:dyDescent="0.35">
      <c r="A156" s="2">
        <v>364</v>
      </c>
      <c r="B156" s="2" t="s">
        <v>217</v>
      </c>
    </row>
    <row r="157" spans="1:2" x14ac:dyDescent="0.35">
      <c r="A157" s="2">
        <v>365</v>
      </c>
      <c r="B157" s="2" t="s">
        <v>218</v>
      </c>
    </row>
    <row r="158" spans="1:2" x14ac:dyDescent="0.35">
      <c r="A158" s="2">
        <v>366</v>
      </c>
      <c r="B158" s="2" t="s">
        <v>219</v>
      </c>
    </row>
    <row r="159" spans="1:2" x14ac:dyDescent="0.35">
      <c r="A159" s="2">
        <v>367</v>
      </c>
      <c r="B159" s="2" t="s">
        <v>220</v>
      </c>
    </row>
    <row r="160" spans="1:2" x14ac:dyDescent="0.35">
      <c r="A160" s="2">
        <v>368</v>
      </c>
      <c r="B160" s="2" t="s">
        <v>221</v>
      </c>
    </row>
    <row r="161" spans="1:2" x14ac:dyDescent="0.35">
      <c r="A161" s="2">
        <v>369</v>
      </c>
      <c r="B161" s="2" t="s">
        <v>222</v>
      </c>
    </row>
    <row r="162" spans="1:2" x14ac:dyDescent="0.35">
      <c r="A162" s="2">
        <v>371</v>
      </c>
      <c r="B162" s="2" t="s">
        <v>223</v>
      </c>
    </row>
    <row r="163" spans="1:2" x14ac:dyDescent="0.35">
      <c r="A163" s="2">
        <v>372</v>
      </c>
      <c r="B163" s="2" t="s">
        <v>224</v>
      </c>
    </row>
    <row r="164" spans="1:2" x14ac:dyDescent="0.35">
      <c r="A164" s="2">
        <v>373</v>
      </c>
      <c r="B164" s="2" t="s">
        <v>225</v>
      </c>
    </row>
    <row r="165" spans="1:2" x14ac:dyDescent="0.35">
      <c r="A165" s="2">
        <v>374</v>
      </c>
      <c r="B165" s="2" t="s">
        <v>226</v>
      </c>
    </row>
    <row r="166" spans="1:2" x14ac:dyDescent="0.35">
      <c r="A166" s="2">
        <v>375</v>
      </c>
      <c r="B166" s="2" t="s">
        <v>227</v>
      </c>
    </row>
    <row r="167" spans="1:2" x14ac:dyDescent="0.35">
      <c r="A167" s="2">
        <v>376</v>
      </c>
      <c r="B167" s="2" t="s">
        <v>228</v>
      </c>
    </row>
    <row r="168" spans="1:2" x14ac:dyDescent="0.35">
      <c r="A168" s="2">
        <v>377</v>
      </c>
      <c r="B168" s="2" t="s">
        <v>229</v>
      </c>
    </row>
    <row r="169" spans="1:2" x14ac:dyDescent="0.35">
      <c r="A169" s="2">
        <v>378</v>
      </c>
      <c r="B169" s="2" t="s">
        <v>230</v>
      </c>
    </row>
    <row r="170" spans="1:2" x14ac:dyDescent="0.35">
      <c r="A170" s="2">
        <v>379</v>
      </c>
      <c r="B170" s="2" t="s">
        <v>231</v>
      </c>
    </row>
    <row r="171" spans="1:2" x14ac:dyDescent="0.35">
      <c r="A171" s="2">
        <v>380</v>
      </c>
      <c r="B171" s="2" t="s">
        <v>232</v>
      </c>
    </row>
    <row r="172" spans="1:2" x14ac:dyDescent="0.35">
      <c r="A172" s="2">
        <v>381</v>
      </c>
      <c r="B172" s="2" t="s">
        <v>233</v>
      </c>
    </row>
    <row r="173" spans="1:2" x14ac:dyDescent="0.35">
      <c r="A173" s="2">
        <v>382</v>
      </c>
      <c r="B173" s="2" t="s">
        <v>234</v>
      </c>
    </row>
    <row r="174" spans="1:2" x14ac:dyDescent="0.35">
      <c r="A174" s="2">
        <v>383</v>
      </c>
      <c r="B174" s="2" t="s">
        <v>235</v>
      </c>
    </row>
    <row r="175" spans="1:2" x14ac:dyDescent="0.35">
      <c r="A175" s="2">
        <v>384</v>
      </c>
      <c r="B175" s="2" t="s">
        <v>104</v>
      </c>
    </row>
    <row r="176" spans="1:2" x14ac:dyDescent="0.35">
      <c r="A176" s="2">
        <v>385</v>
      </c>
      <c r="B176" s="2" t="s">
        <v>236</v>
      </c>
    </row>
    <row r="177" spans="1:2" x14ac:dyDescent="0.35">
      <c r="A177" s="2">
        <v>386</v>
      </c>
      <c r="B177" s="2" t="s">
        <v>237</v>
      </c>
    </row>
    <row r="178" spans="1:2" x14ac:dyDescent="0.35">
      <c r="A178" s="2">
        <v>387</v>
      </c>
      <c r="B178" s="2" t="s">
        <v>238</v>
      </c>
    </row>
    <row r="179" spans="1:2" x14ac:dyDescent="0.35">
      <c r="A179" s="2">
        <v>388</v>
      </c>
      <c r="B179" s="2" t="s">
        <v>239</v>
      </c>
    </row>
    <row r="180" spans="1:2" x14ac:dyDescent="0.35">
      <c r="A180" s="2">
        <v>389</v>
      </c>
      <c r="B180" s="2" t="s">
        <v>240</v>
      </c>
    </row>
    <row r="181" spans="1:2" x14ac:dyDescent="0.35">
      <c r="A181" s="2">
        <v>390</v>
      </c>
      <c r="B181" s="2" t="s">
        <v>241</v>
      </c>
    </row>
    <row r="182" spans="1:2" x14ac:dyDescent="0.35">
      <c r="A182" s="2">
        <v>392</v>
      </c>
      <c r="B182" s="2" t="s">
        <v>242</v>
      </c>
    </row>
    <row r="183" spans="1:2" x14ac:dyDescent="0.35">
      <c r="A183" s="2">
        <v>393</v>
      </c>
      <c r="B183" s="2" t="s">
        <v>243</v>
      </c>
    </row>
    <row r="184" spans="1:2" x14ac:dyDescent="0.35">
      <c r="A184" s="2">
        <v>394</v>
      </c>
      <c r="B184" s="2" t="s">
        <v>244</v>
      </c>
    </row>
    <row r="185" spans="1:2" x14ac:dyDescent="0.35">
      <c r="A185" s="2">
        <v>395</v>
      </c>
      <c r="B185" s="2" t="s">
        <v>245</v>
      </c>
    </row>
    <row r="186" spans="1:2" x14ac:dyDescent="0.35">
      <c r="A186" s="2">
        <v>396</v>
      </c>
      <c r="B186" s="2" t="s">
        <v>246</v>
      </c>
    </row>
    <row r="187" spans="1:2" x14ac:dyDescent="0.35">
      <c r="A187" s="2">
        <v>397</v>
      </c>
      <c r="B187" s="2" t="s">
        <v>247</v>
      </c>
    </row>
    <row r="188" spans="1:2" x14ac:dyDescent="0.35">
      <c r="A188" s="2">
        <v>398</v>
      </c>
      <c r="B188" s="2" t="s">
        <v>248</v>
      </c>
    </row>
    <row r="189" spans="1:2" x14ac:dyDescent="0.35">
      <c r="A189" s="2">
        <v>399</v>
      </c>
      <c r="B189" s="2" t="s">
        <v>249</v>
      </c>
    </row>
    <row r="190" spans="1:2" x14ac:dyDescent="0.35">
      <c r="A190" s="2">
        <v>400</v>
      </c>
      <c r="B190" s="2" t="s">
        <v>250</v>
      </c>
    </row>
    <row r="191" spans="1:2" x14ac:dyDescent="0.35">
      <c r="A191" s="2">
        <v>401</v>
      </c>
      <c r="B191" s="2" t="s">
        <v>251</v>
      </c>
    </row>
    <row r="192" spans="1:2" x14ac:dyDescent="0.35">
      <c r="A192" s="2">
        <v>402</v>
      </c>
      <c r="B192" s="2" t="s">
        <v>252</v>
      </c>
    </row>
    <row r="193" spans="1:2" x14ac:dyDescent="0.35">
      <c r="A193" s="2">
        <v>403</v>
      </c>
      <c r="B193" s="2" t="s">
        <v>253</v>
      </c>
    </row>
    <row r="194" spans="1:2" x14ac:dyDescent="0.35">
      <c r="A194" s="2">
        <v>404</v>
      </c>
      <c r="B194" s="2" t="s">
        <v>254</v>
      </c>
    </row>
    <row r="195" spans="1:2" x14ac:dyDescent="0.35">
      <c r="A195" s="2">
        <v>405</v>
      </c>
      <c r="B195" s="2" t="s">
        <v>255</v>
      </c>
    </row>
    <row r="196" spans="1:2" x14ac:dyDescent="0.35">
      <c r="A196" s="2">
        <v>407</v>
      </c>
      <c r="B196" s="2" t="s">
        <v>256</v>
      </c>
    </row>
    <row r="197" spans="1:2" x14ac:dyDescent="0.35">
      <c r="A197" s="2">
        <v>408</v>
      </c>
      <c r="B197" s="2" t="s">
        <v>257</v>
      </c>
    </row>
    <row r="198" spans="1:2" x14ac:dyDescent="0.35">
      <c r="A198" s="2">
        <v>409</v>
      </c>
      <c r="B198" s="2" t="s">
        <v>258</v>
      </c>
    </row>
    <row r="199" spans="1:2" x14ac:dyDescent="0.35">
      <c r="A199" s="2">
        <v>410</v>
      </c>
      <c r="B199" s="2" t="s">
        <v>259</v>
      </c>
    </row>
    <row r="200" spans="1:2" x14ac:dyDescent="0.35">
      <c r="A200" s="2">
        <v>411</v>
      </c>
      <c r="B200" s="2" t="s">
        <v>260</v>
      </c>
    </row>
    <row r="201" spans="1:2" x14ac:dyDescent="0.35">
      <c r="A201" s="2">
        <v>412</v>
      </c>
      <c r="B201" s="2" t="s">
        <v>261</v>
      </c>
    </row>
    <row r="202" spans="1:2" x14ac:dyDescent="0.35">
      <c r="A202" s="2">
        <v>413</v>
      </c>
      <c r="B202" s="2" t="s">
        <v>262</v>
      </c>
    </row>
    <row r="203" spans="1:2" x14ac:dyDescent="0.35">
      <c r="A203" s="2">
        <v>415</v>
      </c>
      <c r="B203" s="2" t="s">
        <v>263</v>
      </c>
    </row>
    <row r="204" spans="1:2" x14ac:dyDescent="0.35">
      <c r="A204" s="2">
        <v>416</v>
      </c>
      <c r="B204" s="2" t="s">
        <v>264</v>
      </c>
    </row>
    <row r="205" spans="1:2" x14ac:dyDescent="0.35">
      <c r="A205" s="2">
        <v>417</v>
      </c>
      <c r="B205" s="2" t="s">
        <v>265</v>
      </c>
    </row>
    <row r="206" spans="1:2" x14ac:dyDescent="0.35">
      <c r="A206" s="2">
        <v>418</v>
      </c>
      <c r="B206" s="2" t="s">
        <v>266</v>
      </c>
    </row>
    <row r="207" spans="1:2" x14ac:dyDescent="0.35">
      <c r="A207" s="2">
        <v>419</v>
      </c>
      <c r="B207" s="2" t="s">
        <v>267</v>
      </c>
    </row>
    <row r="208" spans="1:2" x14ac:dyDescent="0.35">
      <c r="A208" s="2">
        <v>420</v>
      </c>
      <c r="B208" s="2" t="s">
        <v>268</v>
      </c>
    </row>
    <row r="209" spans="1:2" x14ac:dyDescent="0.35">
      <c r="A209" s="2">
        <v>421</v>
      </c>
      <c r="B209" s="2" t="s">
        <v>269</v>
      </c>
    </row>
    <row r="210" spans="1:2" x14ac:dyDescent="0.35">
      <c r="A210" s="2">
        <v>422</v>
      </c>
      <c r="B210" s="2" t="s">
        <v>270</v>
      </c>
    </row>
    <row r="211" spans="1:2" x14ac:dyDescent="0.35">
      <c r="A211" s="2">
        <v>423</v>
      </c>
      <c r="B211" s="2" t="s">
        <v>271</v>
      </c>
    </row>
    <row r="212" spans="1:2" x14ac:dyDescent="0.35">
      <c r="A212" s="2">
        <v>426</v>
      </c>
      <c r="B212" s="2" t="s">
        <v>272</v>
      </c>
    </row>
    <row r="213" spans="1:2" x14ac:dyDescent="0.35">
      <c r="A213" s="2">
        <v>428</v>
      </c>
      <c r="B213" s="2" t="s">
        <v>273</v>
      </c>
    </row>
    <row r="214" spans="1:2" x14ac:dyDescent="0.35">
      <c r="A214" s="2">
        <v>429</v>
      </c>
      <c r="B214" s="2" t="s">
        <v>274</v>
      </c>
    </row>
    <row r="215" spans="1:2" x14ac:dyDescent="0.35">
      <c r="A215" s="2">
        <v>430</v>
      </c>
      <c r="B215" s="2" t="s">
        <v>275</v>
      </c>
    </row>
    <row r="216" spans="1:2" x14ac:dyDescent="0.35">
      <c r="A216" s="2">
        <v>431</v>
      </c>
      <c r="B216" s="2" t="s">
        <v>276</v>
      </c>
    </row>
    <row r="217" spans="1:2" x14ac:dyDescent="0.35">
      <c r="A217" s="2">
        <v>432</v>
      </c>
      <c r="B217" s="2" t="s">
        <v>277</v>
      </c>
    </row>
    <row r="218" spans="1:2" x14ac:dyDescent="0.35">
      <c r="A218" s="2">
        <v>434</v>
      </c>
      <c r="B218" s="2" t="s">
        <v>278</v>
      </c>
    </row>
    <row r="219" spans="1:2" x14ac:dyDescent="0.35">
      <c r="A219" s="2">
        <v>435</v>
      </c>
      <c r="B219" s="2" t="s">
        <v>279</v>
      </c>
    </row>
    <row r="220" spans="1:2" x14ac:dyDescent="0.35">
      <c r="A220" s="2">
        <v>436</v>
      </c>
      <c r="B220" s="2" t="s">
        <v>280</v>
      </c>
    </row>
    <row r="221" spans="1:2" x14ac:dyDescent="0.35">
      <c r="A221" s="2">
        <v>437</v>
      </c>
      <c r="B221" s="2" t="s">
        <v>281</v>
      </c>
    </row>
    <row r="222" spans="1:2" x14ac:dyDescent="0.35">
      <c r="A222" s="2">
        <v>438</v>
      </c>
      <c r="B222" s="2" t="s">
        <v>282</v>
      </c>
    </row>
    <row r="223" spans="1:2" x14ac:dyDescent="0.35">
      <c r="A223" s="2">
        <v>439</v>
      </c>
      <c r="B223" s="2" t="s">
        <v>283</v>
      </c>
    </row>
    <row r="224" spans="1:2" x14ac:dyDescent="0.35">
      <c r="A224" s="2">
        <v>440</v>
      </c>
      <c r="B224" s="2" t="s">
        <v>284</v>
      </c>
    </row>
    <row r="225" spans="1:2" x14ac:dyDescent="0.35">
      <c r="A225" s="2">
        <v>443</v>
      </c>
      <c r="B225" s="2" t="s">
        <v>285</v>
      </c>
    </row>
    <row r="226" spans="1:2" x14ac:dyDescent="0.35">
      <c r="A226" s="2">
        <v>444</v>
      </c>
      <c r="B226" s="2" t="s">
        <v>286</v>
      </c>
    </row>
    <row r="227" spans="1:2" x14ac:dyDescent="0.35">
      <c r="A227" s="2">
        <v>445</v>
      </c>
      <c r="B227" s="2" t="s">
        <v>287</v>
      </c>
    </row>
    <row r="228" spans="1:2" x14ac:dyDescent="0.35">
      <c r="A228" s="2">
        <v>446</v>
      </c>
      <c r="B228" s="2" t="s">
        <v>288</v>
      </c>
    </row>
    <row r="229" spans="1:2" x14ac:dyDescent="0.35">
      <c r="A229" s="2">
        <v>447</v>
      </c>
      <c r="B229" s="2" t="s">
        <v>289</v>
      </c>
    </row>
    <row r="230" spans="1:2" x14ac:dyDescent="0.35">
      <c r="A230" s="2">
        <v>448</v>
      </c>
      <c r="B230" s="2" t="s">
        <v>290</v>
      </c>
    </row>
    <row r="231" spans="1:2" x14ac:dyDescent="0.35">
      <c r="A231" s="2">
        <v>449</v>
      </c>
      <c r="B231" s="2" t="s">
        <v>291</v>
      </c>
    </row>
    <row r="232" spans="1:2" x14ac:dyDescent="0.35">
      <c r="A232" s="2">
        <v>450</v>
      </c>
      <c r="B232" s="2" t="s">
        <v>292</v>
      </c>
    </row>
    <row r="233" spans="1:2" x14ac:dyDescent="0.35">
      <c r="A233" s="2">
        <v>452</v>
      </c>
      <c r="B233" s="2" t="s">
        <v>293</v>
      </c>
    </row>
    <row r="234" spans="1:2" x14ac:dyDescent="0.35">
      <c r="A234" s="2">
        <v>453</v>
      </c>
      <c r="B234" s="2" t="s">
        <v>294</v>
      </c>
    </row>
    <row r="235" spans="1:2" x14ac:dyDescent="0.35">
      <c r="A235" s="2">
        <v>454</v>
      </c>
      <c r="B235" s="2" t="s">
        <v>295</v>
      </c>
    </row>
    <row r="236" spans="1:2" x14ac:dyDescent="0.35">
      <c r="A236" s="2">
        <v>456</v>
      </c>
      <c r="B236" s="2" t="s">
        <v>296</v>
      </c>
    </row>
    <row r="237" spans="1:2" x14ac:dyDescent="0.35">
      <c r="A237" s="2">
        <v>457</v>
      </c>
      <c r="B237" s="2" t="s">
        <v>297</v>
      </c>
    </row>
    <row r="238" spans="1:2" x14ac:dyDescent="0.35">
      <c r="A238" s="2">
        <v>458</v>
      </c>
      <c r="B238" s="2" t="s">
        <v>298</v>
      </c>
    </row>
    <row r="239" spans="1:2" x14ac:dyDescent="0.35">
      <c r="A239" s="2">
        <v>459</v>
      </c>
      <c r="B239" s="2" t="s">
        <v>299</v>
      </c>
    </row>
    <row r="240" spans="1:2" x14ac:dyDescent="0.35">
      <c r="A240" s="2">
        <v>460</v>
      </c>
      <c r="B240" s="2" t="s">
        <v>300</v>
      </c>
    </row>
    <row r="241" spans="1:2" x14ac:dyDescent="0.35">
      <c r="A241" s="2">
        <v>461</v>
      </c>
      <c r="B241" s="2" t="s">
        <v>301</v>
      </c>
    </row>
    <row r="242" spans="1:2" x14ac:dyDescent="0.35">
      <c r="A242" s="2">
        <v>462</v>
      </c>
      <c r="B242" s="2" t="s">
        <v>302</v>
      </c>
    </row>
    <row r="243" spans="1:2" x14ac:dyDescent="0.35">
      <c r="A243" s="2">
        <v>463</v>
      </c>
      <c r="B243" s="2" t="s">
        <v>303</v>
      </c>
    </row>
    <row r="244" spans="1:2" x14ac:dyDescent="0.35">
      <c r="A244" s="2">
        <v>464</v>
      </c>
      <c r="B244" s="2" t="s">
        <v>304</v>
      </c>
    </row>
    <row r="245" spans="1:2" x14ac:dyDescent="0.35">
      <c r="A245" s="2">
        <v>465</v>
      </c>
      <c r="B245" s="2" t="s">
        <v>305</v>
      </c>
    </row>
    <row r="246" spans="1:2" x14ac:dyDescent="0.35">
      <c r="A246" s="2">
        <v>466</v>
      </c>
      <c r="B246" s="2" t="s">
        <v>306</v>
      </c>
    </row>
    <row r="247" spans="1:2" x14ac:dyDescent="0.35">
      <c r="A247" s="2">
        <v>467</v>
      </c>
      <c r="B247" s="2" t="s">
        <v>307</v>
      </c>
    </row>
    <row r="248" spans="1:2" x14ac:dyDescent="0.35">
      <c r="A248" s="2">
        <v>468</v>
      </c>
      <c r="B248" s="2" t="s">
        <v>308</v>
      </c>
    </row>
    <row r="249" spans="1:2" x14ac:dyDescent="0.35">
      <c r="A249" s="2">
        <v>469</v>
      </c>
      <c r="B249" s="2" t="s">
        <v>309</v>
      </c>
    </row>
    <row r="250" spans="1:2" x14ac:dyDescent="0.35">
      <c r="A250" s="2">
        <v>470</v>
      </c>
      <c r="B250" s="2" t="s">
        <v>310</v>
      </c>
    </row>
    <row r="251" spans="1:2" x14ac:dyDescent="0.35">
      <c r="A251" s="2">
        <v>471</v>
      </c>
      <c r="B251" s="2" t="s">
        <v>311</v>
      </c>
    </row>
    <row r="252" spans="1:2" x14ac:dyDescent="0.35">
      <c r="A252" s="2">
        <v>473</v>
      </c>
      <c r="B252" s="2" t="s">
        <v>312</v>
      </c>
    </row>
    <row r="253" spans="1:2" x14ac:dyDescent="0.35">
      <c r="A253" s="2">
        <v>474</v>
      </c>
      <c r="B253" s="2" t="s">
        <v>313</v>
      </c>
    </row>
    <row r="254" spans="1:2" x14ac:dyDescent="0.35">
      <c r="A254" s="2">
        <v>475</v>
      </c>
      <c r="B254" s="2" t="s">
        <v>314</v>
      </c>
    </row>
    <row r="255" spans="1:2" x14ac:dyDescent="0.35">
      <c r="A255" s="2">
        <v>476</v>
      </c>
      <c r="B255" s="2" t="s">
        <v>315</v>
      </c>
    </row>
    <row r="256" spans="1:2" x14ac:dyDescent="0.35">
      <c r="A256" s="2">
        <v>477</v>
      </c>
      <c r="B256" s="2" t="s">
        <v>316</v>
      </c>
    </row>
    <row r="257" spans="1:2" x14ac:dyDescent="0.35">
      <c r="A257" s="2">
        <v>479</v>
      </c>
      <c r="B257" s="2" t="s">
        <v>317</v>
      </c>
    </row>
    <row r="258" spans="1:2" x14ac:dyDescent="0.35">
      <c r="A258" s="2">
        <v>480</v>
      </c>
      <c r="B258" s="2" t="s">
        <v>318</v>
      </c>
    </row>
    <row r="259" spans="1:2" x14ac:dyDescent="0.35">
      <c r="A259" s="2">
        <v>481</v>
      </c>
      <c r="B259" s="2" t="s">
        <v>319</v>
      </c>
    </row>
    <row r="260" spans="1:2" x14ac:dyDescent="0.35">
      <c r="A260" s="2">
        <v>482</v>
      </c>
      <c r="B260" s="2" t="s">
        <v>320</v>
      </c>
    </row>
    <row r="261" spans="1:2" x14ac:dyDescent="0.35">
      <c r="A261" s="2">
        <v>483</v>
      </c>
      <c r="B261" s="2" t="s">
        <v>321</v>
      </c>
    </row>
    <row r="262" spans="1:2" x14ac:dyDescent="0.35">
      <c r="A262" s="2">
        <v>484</v>
      </c>
      <c r="B262" s="2" t="s">
        <v>322</v>
      </c>
    </row>
    <row r="263" spans="1:2" x14ac:dyDescent="0.35">
      <c r="A263" s="2">
        <v>487</v>
      </c>
      <c r="B263" s="2" t="s">
        <v>323</v>
      </c>
    </row>
    <row r="264" spans="1:2" x14ac:dyDescent="0.35">
      <c r="A264" s="2">
        <v>489</v>
      </c>
      <c r="B264" s="2" t="s">
        <v>324</v>
      </c>
    </row>
    <row r="265" spans="1:2" x14ac:dyDescent="0.35">
      <c r="A265" s="2">
        <v>490</v>
      </c>
      <c r="B265" s="2" t="s">
        <v>325</v>
      </c>
    </row>
    <row r="266" spans="1:2" x14ac:dyDescent="0.35">
      <c r="A266" s="2">
        <v>491</v>
      </c>
      <c r="B266" s="2" t="s">
        <v>326</v>
      </c>
    </row>
    <row r="267" spans="1:2" x14ac:dyDescent="0.35">
      <c r="A267" s="2">
        <v>492</v>
      </c>
      <c r="B267" s="2" t="s">
        <v>327</v>
      </c>
    </row>
    <row r="268" spans="1:2" x14ac:dyDescent="0.35">
      <c r="A268" s="2">
        <v>493</v>
      </c>
      <c r="B268" s="2" t="s">
        <v>328</v>
      </c>
    </row>
    <row r="269" spans="1:2" x14ac:dyDescent="0.35">
      <c r="A269" s="2">
        <v>494</v>
      </c>
      <c r="B269" s="2" t="s">
        <v>329</v>
      </c>
    </row>
    <row r="270" spans="1:2" x14ac:dyDescent="0.35">
      <c r="A270" s="2">
        <v>495</v>
      </c>
      <c r="B270" s="2" t="s">
        <v>330</v>
      </c>
    </row>
    <row r="271" spans="1:2" x14ac:dyDescent="0.35">
      <c r="A271" s="2">
        <v>496</v>
      </c>
      <c r="B271" s="2" t="s">
        <v>331</v>
      </c>
    </row>
    <row r="272" spans="1:2" x14ac:dyDescent="0.35">
      <c r="A272" s="2">
        <v>497</v>
      </c>
      <c r="B272" s="2" t="s">
        <v>332</v>
      </c>
    </row>
    <row r="273" spans="1:2" x14ac:dyDescent="0.35">
      <c r="A273" s="2">
        <v>498</v>
      </c>
      <c r="B273" s="2" t="s">
        <v>333</v>
      </c>
    </row>
    <row r="274" spans="1:2" x14ac:dyDescent="0.35">
      <c r="A274" s="2">
        <v>499</v>
      </c>
      <c r="B274" s="2" t="s">
        <v>334</v>
      </c>
    </row>
    <row r="275" spans="1:2" x14ac:dyDescent="0.35">
      <c r="A275" s="2">
        <v>500</v>
      </c>
      <c r="B275" s="2" t="s">
        <v>406</v>
      </c>
    </row>
    <row r="276" spans="1:2" x14ac:dyDescent="0.35">
      <c r="A276" s="2">
        <v>501</v>
      </c>
      <c r="B276" s="2" t="s">
        <v>335</v>
      </c>
    </row>
    <row r="277" spans="1:2" x14ac:dyDescent="0.35">
      <c r="A277" s="2">
        <v>502</v>
      </c>
      <c r="B277" s="2" t="s">
        <v>336</v>
      </c>
    </row>
    <row r="278" spans="1:2" x14ac:dyDescent="0.35">
      <c r="A278" s="2">
        <v>503</v>
      </c>
      <c r="B278" s="2" t="s">
        <v>337</v>
      </c>
    </row>
    <row r="279" spans="1:2" x14ac:dyDescent="0.35">
      <c r="A279" s="2">
        <v>504</v>
      </c>
      <c r="B279" s="2" t="s">
        <v>338</v>
      </c>
    </row>
    <row r="280" spans="1:2" x14ac:dyDescent="0.35">
      <c r="A280" s="2">
        <v>505</v>
      </c>
      <c r="B280" s="2" t="s">
        <v>339</v>
      </c>
    </row>
    <row r="281" spans="1:2" x14ac:dyDescent="0.35">
      <c r="A281" s="2">
        <v>506</v>
      </c>
      <c r="B281" s="2" t="s">
        <v>340</v>
      </c>
    </row>
    <row r="282" spans="1:2" x14ac:dyDescent="0.35">
      <c r="A282" s="2">
        <v>507</v>
      </c>
      <c r="B282" s="2" t="s">
        <v>341</v>
      </c>
    </row>
    <row r="283" spans="1:2" x14ac:dyDescent="0.35">
      <c r="A283" s="2">
        <v>508</v>
      </c>
      <c r="B283" s="2" t="s">
        <v>342</v>
      </c>
    </row>
    <row r="284" spans="1:2" x14ac:dyDescent="0.35">
      <c r="A284" s="2">
        <v>509</v>
      </c>
      <c r="B284" s="2" t="s">
        <v>343</v>
      </c>
    </row>
    <row r="285" spans="1:2" x14ac:dyDescent="0.35">
      <c r="A285" s="2">
        <v>511</v>
      </c>
      <c r="B285" s="2" t="s">
        <v>344</v>
      </c>
    </row>
    <row r="286" spans="1:2" x14ac:dyDescent="0.35">
      <c r="A286" s="2">
        <v>512</v>
      </c>
      <c r="B286" s="2" t="s">
        <v>397</v>
      </c>
    </row>
  </sheetData>
  <sortState xmlns:xlrd2="http://schemas.microsoft.com/office/spreadsheetml/2017/richdata2" ref="E1:F13">
    <sortCondition ref="E1:E13"/>
  </sortState>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F45A7-135F-46B0-8C2D-924F9DC3856A}">
  <dimension ref="A1"/>
  <sheetViews>
    <sheetView workbookViewId="0">
      <selection activeCell="J20" sqref="J20"/>
    </sheetView>
  </sheetViews>
  <sheetFormatPr defaultRowHeight="14.5" x14ac:dyDescent="0.35"/>
  <cols>
    <col min="1" max="1" width="74.7265625" customWidth="1"/>
    <col min="2" max="2" width="81.81640625" customWidth="1"/>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Notes and Instructions</vt:lpstr>
      <vt:lpstr>Eligibility Criteria</vt:lpstr>
      <vt:lpstr>Drop down lists</vt:lpstr>
      <vt:lpstr>How to add to the dropdown list</vt:lpstr>
      <vt:lpstr>ValidatedTestOptions</vt:lpstr>
      <vt:lpstr>Validtest</vt:lpstr>
      <vt:lpstr>Worldlanguages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Kyle A. Lord</dc:creator>
  <cp:lastModifiedBy>Michael Flenthrope</cp:lastModifiedBy>
  <cp:lastPrinted>2021-04-06T16:13:03Z</cp:lastPrinted>
  <dcterms:created xsi:type="dcterms:W3CDTF">2014-10-14T16:37:31Z</dcterms:created>
  <dcterms:modified xsi:type="dcterms:W3CDTF">2026-10-13T13:49:20Z</dcterms:modified>
</cp:coreProperties>
</file>